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2"/>
  </bookViews>
  <sheets>
    <sheet name="Arkusz1" sheetId="1" r:id="rId1"/>
    <sheet name="2005" sheetId="2" r:id="rId2"/>
    <sheet name="zbiorówka 2008 r" sheetId="3" r:id="rId3"/>
  </sheets>
  <definedNames/>
  <calcPr fullCalcOnLoad="1"/>
</workbook>
</file>

<file path=xl/sharedStrings.xml><?xml version="1.0" encoding="utf-8"?>
<sst xmlns="http://schemas.openxmlformats.org/spreadsheetml/2006/main" count="289" uniqueCount="90">
  <si>
    <t xml:space="preserve">INFORMACJA O STANIE MIENIA KOMUNALNEGO </t>
  </si>
  <si>
    <t>Lp.</t>
  </si>
  <si>
    <t xml:space="preserve">Składniki mienia </t>
  </si>
  <si>
    <t>komunalnego</t>
  </si>
  <si>
    <t>1.</t>
  </si>
  <si>
    <t>GRUNTY GMINY</t>
  </si>
  <si>
    <t>OSIELSKO</t>
  </si>
  <si>
    <t xml:space="preserve">                   w ha</t>
  </si>
  <si>
    <t xml:space="preserve">2. </t>
  </si>
  <si>
    <t>BUDYNKI :</t>
  </si>
  <si>
    <t>UŻYTKOWE</t>
  </si>
  <si>
    <t>MIESZKALNE</t>
  </si>
  <si>
    <t>3.</t>
  </si>
  <si>
    <t>OBIEKTY INŻYNIERII</t>
  </si>
  <si>
    <t>LĄDOWEJ I WODNEJ</t>
  </si>
  <si>
    <t>4.</t>
  </si>
  <si>
    <t xml:space="preserve">KOTŁY I MASZYNY </t>
  </si>
  <si>
    <t>ENERGETYCZNE</t>
  </si>
  <si>
    <t>5.</t>
  </si>
  <si>
    <t xml:space="preserve">MASZYNY, URZĄDZENIA </t>
  </si>
  <si>
    <t xml:space="preserve">APARATY OGÓLNEGO </t>
  </si>
  <si>
    <t>ZASTOSOWANIA</t>
  </si>
  <si>
    <t xml:space="preserve">6. </t>
  </si>
  <si>
    <t xml:space="preserve">SPECJALISTYCZNE </t>
  </si>
  <si>
    <t>MASZYNY, URZĄDZENIA</t>
  </si>
  <si>
    <t>I APARATY</t>
  </si>
  <si>
    <t>7. URZĄDZENIA TECHNICZNE</t>
  </si>
  <si>
    <t>8. ŚRODKI TRANSPORTU</t>
  </si>
  <si>
    <t>9.</t>
  </si>
  <si>
    <t>NARZĘDZIA , PRZYRZĄDY</t>
  </si>
  <si>
    <t xml:space="preserve">RUCHOMOŚCI </t>
  </si>
  <si>
    <t>I WYPOSAŻENIE</t>
  </si>
  <si>
    <t>Wartość początkowa</t>
  </si>
  <si>
    <t>Przychody</t>
  </si>
  <si>
    <t xml:space="preserve">Rozchody </t>
  </si>
  <si>
    <t xml:space="preserve">Wartość netto </t>
  </si>
  <si>
    <t xml:space="preserve">Dane dotyczące praw majątkowych z rubryki 6 zestawienia przypada na </t>
  </si>
  <si>
    <t xml:space="preserve">Prawo </t>
  </si>
  <si>
    <t>własności</t>
  </si>
  <si>
    <t xml:space="preserve">Mienie </t>
  </si>
  <si>
    <t>w zarządzie</t>
  </si>
  <si>
    <t xml:space="preserve">Wierzytelność </t>
  </si>
  <si>
    <t>Dzierżawa</t>
  </si>
  <si>
    <t>w zł.</t>
  </si>
  <si>
    <t>Planowane dochody</t>
  </si>
  <si>
    <t>Plan dochodów</t>
  </si>
  <si>
    <t>Ustanowione zabezpieczenia hipoteczne na nieruchomościach</t>
  </si>
  <si>
    <t xml:space="preserve">   </t>
  </si>
  <si>
    <t>ATR dzierżawa GZK 0,0256</t>
  </si>
  <si>
    <t>netto na dzień 01.01.03</t>
  </si>
  <si>
    <t xml:space="preserve">Gmina Osielsko </t>
  </si>
  <si>
    <t>brutto</t>
  </si>
  <si>
    <t>na dzień 30.10.04</t>
  </si>
  <si>
    <t>do uzyskania w 2004</t>
  </si>
  <si>
    <t>na 2005 rok</t>
  </si>
  <si>
    <t>RAZEM</t>
  </si>
  <si>
    <t xml:space="preserve">       RAZEM </t>
  </si>
  <si>
    <t>dot. Urzędu Gminy</t>
  </si>
  <si>
    <t>netto na  01.01.06</t>
  </si>
  <si>
    <t>do uzyskania w 2006</t>
  </si>
  <si>
    <t>na 2007 rok</t>
  </si>
  <si>
    <t xml:space="preserve">Gmina Osielsko nie posiada majątku finansowego w formie  akcji i  udziałów </t>
  </si>
  <si>
    <t>INFORMACJA O STANIE MIENIA KOMUNALNEGO  GMINY OSIELSKO</t>
  </si>
  <si>
    <t>na dzień 30.09.06</t>
  </si>
  <si>
    <t>netto na dzień 01.01.06</t>
  </si>
  <si>
    <t>Gmina Osielsko nie posiada majątku finansowego w formie akcji, obligacji  i udziałów</t>
  </si>
  <si>
    <r>
      <t xml:space="preserve"> </t>
    </r>
    <r>
      <rPr>
        <sz val="10"/>
        <rFont val="Arial CE"/>
        <family val="0"/>
      </rPr>
      <t>sprzedaż  :</t>
    </r>
  </si>
  <si>
    <t xml:space="preserve">opłata z tytułu wieczystego </t>
  </si>
  <si>
    <t>użytkowania :</t>
  </si>
  <si>
    <t>na  31.12.06</t>
  </si>
  <si>
    <t>przy określeniu wartości netto na dzień 31.12.06 nie ujęto umorzenia za 2006 r.</t>
  </si>
  <si>
    <t>Wartość podano bez umorzenia za  2006 rok</t>
  </si>
  <si>
    <t xml:space="preserve"> dzierżawa GZK:    </t>
  </si>
  <si>
    <t>Razem</t>
  </si>
  <si>
    <t>sprzedaż</t>
  </si>
  <si>
    <t>opłata z tytułu wieczystego</t>
  </si>
  <si>
    <t>użytkowania</t>
  </si>
  <si>
    <t>Grupa</t>
  </si>
  <si>
    <t>URZĄDZENIA</t>
  </si>
  <si>
    <t>TECHNICZNE</t>
  </si>
  <si>
    <t xml:space="preserve">ŚRODKI </t>
  </si>
  <si>
    <t>TRANSPORTU</t>
  </si>
  <si>
    <t>Gmina Osielsko nie posiada majątku finansowego w formie akcji, obligacji i udziałów</t>
  </si>
  <si>
    <t>INFORMACJA O STANIE MIENIA KOMUNALNEGO GMINY OSIELSKO</t>
  </si>
  <si>
    <t>INFORMACJA O STANIE MIENIA KOMUNALNEGO -  URZĄD GMINY</t>
  </si>
  <si>
    <t>Wartość podano bez umorzenia za  2008 rok</t>
  </si>
  <si>
    <t xml:space="preserve"> w roku 2008</t>
  </si>
  <si>
    <t>na 2009 rok</t>
  </si>
  <si>
    <t>netto na dzień 01.01.08</t>
  </si>
  <si>
    <t>na dzień 31.10.08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</si>
</sst>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</numFmts>
  <fonts count="10">
    <font>
      <sz val="10"/>
      <name val="Arial CE"/>
      <family val="0"/>
    </font>
    <font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12"/>
      <name val="Arial CE"/>
      <family val="0"/>
    </font>
    <font>
      <sz val="8"/>
      <name val="Arial CE"/>
      <family val="0"/>
    </font>
    <font>
      <sz val="9"/>
      <name val="Arial CE"/>
      <family val="0"/>
    </font>
    <font>
      <b/>
      <sz val="8"/>
      <name val="Arial CE"/>
      <family val="0"/>
    </font>
    <font>
      <sz val="7"/>
      <name val="Arial CE"/>
      <family val="0"/>
    </font>
    <font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6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6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5" xfId="0" applyNumberFormat="1" applyBorder="1" applyAlignment="1">
      <alignment horizontal="center"/>
    </xf>
    <xf numFmtId="3" fontId="0" fillId="0" borderId="7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4" xfId="0" applyNumberFormat="1" applyBorder="1" applyAlignment="1">
      <alignment/>
    </xf>
    <xf numFmtId="0" fontId="0" fillId="0" borderId="5" xfId="0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3" fontId="0" fillId="0" borderId="4" xfId="0" applyNumberForma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6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6" xfId="0" applyFont="1" applyBorder="1" applyAlignment="1">
      <alignment/>
    </xf>
    <xf numFmtId="3" fontId="0" fillId="0" borderId="6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5" xfId="0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9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Fill="1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16" xfId="0" applyFont="1" applyBorder="1" applyAlignment="1">
      <alignment/>
    </xf>
    <xf numFmtId="3" fontId="0" fillId="0" borderId="17" xfId="0" applyNumberFormat="1" applyFont="1" applyBorder="1" applyAlignment="1">
      <alignment/>
    </xf>
    <xf numFmtId="0" fontId="2" fillId="2" borderId="18" xfId="0" applyFont="1" applyFill="1" applyBorder="1" applyAlignment="1">
      <alignment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23" xfId="0" applyFont="1" applyFill="1" applyBorder="1" applyAlignment="1">
      <alignment/>
    </xf>
    <xf numFmtId="0" fontId="3" fillId="2" borderId="12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14" xfId="0" applyFont="1" applyFill="1" applyBorder="1" applyAlignment="1">
      <alignment/>
    </xf>
    <xf numFmtId="3" fontId="0" fillId="0" borderId="6" xfId="0" applyNumberFormat="1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Font="1" applyBorder="1" applyAlignment="1">
      <alignment/>
    </xf>
    <xf numFmtId="3" fontId="0" fillId="0" borderId="12" xfId="0" applyNumberFormat="1" applyFont="1" applyBorder="1" applyAlignment="1">
      <alignment horizontal="right"/>
    </xf>
    <xf numFmtId="4" fontId="0" fillId="0" borderId="6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5" fillId="0" borderId="6" xfId="0" applyFont="1" applyBorder="1" applyAlignment="1">
      <alignment/>
    </xf>
    <xf numFmtId="4" fontId="0" fillId="0" borderId="3" xfId="0" applyNumberForma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0" fillId="0" borderId="9" xfId="0" applyBorder="1" applyAlignment="1">
      <alignment horizontal="center"/>
    </xf>
    <xf numFmtId="4" fontId="0" fillId="0" borderId="6" xfId="0" applyNumberFormat="1" applyBorder="1" applyAlignment="1">
      <alignment/>
    </xf>
    <xf numFmtId="4" fontId="5" fillId="0" borderId="6" xfId="0" applyNumberFormat="1" applyFont="1" applyBorder="1" applyAlignment="1">
      <alignment/>
    </xf>
    <xf numFmtId="4" fontId="0" fillId="0" borderId="6" xfId="0" applyNumberFormat="1" applyFont="1" applyBorder="1" applyAlignment="1">
      <alignment/>
    </xf>
    <xf numFmtId="4" fontId="0" fillId="0" borderId="3" xfId="0" applyNumberFormat="1" applyBorder="1" applyAlignment="1">
      <alignment/>
    </xf>
    <xf numFmtId="4" fontId="0" fillId="0" borderId="5" xfId="0" applyNumberFormat="1" applyBorder="1" applyAlignment="1">
      <alignment/>
    </xf>
    <xf numFmtId="4" fontId="0" fillId="0" borderId="23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4" fontId="0" fillId="0" borderId="7" xfId="0" applyNumberFormat="1" applyBorder="1" applyAlignment="1">
      <alignment horizontal="right"/>
    </xf>
    <xf numFmtId="0" fontId="0" fillId="0" borderId="8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8" xfId="0" applyFont="1" applyFill="1" applyBorder="1" applyAlignment="1">
      <alignment/>
    </xf>
    <xf numFmtId="4" fontId="2" fillId="0" borderId="8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/>
    </xf>
    <xf numFmtId="4" fontId="2" fillId="0" borderId="8" xfId="0" applyNumberFormat="1" applyFont="1" applyBorder="1" applyAlignment="1">
      <alignment/>
    </xf>
    <xf numFmtId="4" fontId="2" fillId="0" borderId="8" xfId="0" applyNumberFormat="1" applyFont="1" applyBorder="1" applyAlignment="1">
      <alignment horizontal="right"/>
    </xf>
    <xf numFmtId="4" fontId="0" fillId="0" borderId="6" xfId="0" applyNumberFormat="1" applyBorder="1" applyAlignment="1">
      <alignment horizontal="right"/>
    </xf>
    <xf numFmtId="0" fontId="0" fillId="0" borderId="6" xfId="0" applyBorder="1" applyAlignment="1">
      <alignment horizontal="right"/>
    </xf>
    <xf numFmtId="164" fontId="0" fillId="0" borderId="6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4" fontId="0" fillId="0" borderId="5" xfId="0" applyNumberFormat="1" applyBorder="1" applyAlignment="1">
      <alignment horizontal="right"/>
    </xf>
    <xf numFmtId="0" fontId="0" fillId="0" borderId="8" xfId="0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5" xfId="0" applyFont="1" applyBorder="1" applyAlignment="1">
      <alignment/>
    </xf>
    <xf numFmtId="4" fontId="6" fillId="0" borderId="6" xfId="0" applyNumberFormat="1" applyFont="1" applyBorder="1" applyAlignment="1">
      <alignment horizontal="center"/>
    </xf>
    <xf numFmtId="4" fontId="6" fillId="0" borderId="6" xfId="0" applyNumberFormat="1" applyFont="1" applyBorder="1" applyAlignment="1">
      <alignment horizontal="right"/>
    </xf>
    <xf numFmtId="0" fontId="6" fillId="0" borderId="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6" xfId="0" applyFont="1" applyBorder="1" applyAlignment="1">
      <alignment horizontal="right"/>
    </xf>
    <xf numFmtId="164" fontId="6" fillId="0" borderId="6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right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4" fontId="6" fillId="0" borderId="5" xfId="0" applyNumberFormat="1" applyFont="1" applyBorder="1" applyAlignment="1">
      <alignment horizontal="center"/>
    </xf>
    <xf numFmtId="4" fontId="6" fillId="0" borderId="5" xfId="0" applyNumberFormat="1" applyFont="1" applyBorder="1" applyAlignment="1">
      <alignment horizontal="right"/>
    </xf>
    <xf numFmtId="0" fontId="6" fillId="0" borderId="7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6" xfId="0" applyFont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/>
    </xf>
    <xf numFmtId="0" fontId="6" fillId="0" borderId="8" xfId="0" applyFont="1" applyBorder="1" applyAlignment="1">
      <alignment/>
    </xf>
    <xf numFmtId="0" fontId="6" fillId="0" borderId="25" xfId="0" applyFont="1" applyBorder="1" applyAlignment="1">
      <alignment/>
    </xf>
    <xf numFmtId="4" fontId="6" fillId="0" borderId="6" xfId="0" applyNumberFormat="1" applyFont="1" applyBorder="1" applyAlignment="1">
      <alignment/>
    </xf>
    <xf numFmtId="4" fontId="3" fillId="0" borderId="8" xfId="0" applyNumberFormat="1" applyFont="1" applyBorder="1" applyAlignment="1">
      <alignment/>
    </xf>
    <xf numFmtId="4" fontId="3" fillId="0" borderId="8" xfId="0" applyNumberFormat="1" applyFont="1" applyBorder="1" applyAlignment="1">
      <alignment horizontal="right"/>
    </xf>
    <xf numFmtId="0" fontId="5" fillId="0" borderId="3" xfId="0" applyFont="1" applyBorder="1" applyAlignment="1">
      <alignment/>
    </xf>
    <xf numFmtId="0" fontId="5" fillId="0" borderId="5" xfId="0" applyFont="1" applyBorder="1" applyAlignment="1">
      <alignment/>
    </xf>
    <xf numFmtId="0" fontId="7" fillId="0" borderId="8" xfId="0" applyFont="1" applyFill="1" applyBorder="1" applyAlignment="1">
      <alignment/>
    </xf>
    <xf numFmtId="0" fontId="8" fillId="0" borderId="6" xfId="0" applyFont="1" applyBorder="1" applyAlignment="1">
      <alignment/>
    </xf>
    <xf numFmtId="4" fontId="8" fillId="0" borderId="6" xfId="0" applyNumberFormat="1" applyFont="1" applyBorder="1" applyAlignment="1">
      <alignment/>
    </xf>
    <xf numFmtId="0" fontId="9" fillId="0" borderId="0" xfId="0" applyFont="1" applyAlignment="1">
      <alignment/>
    </xf>
    <xf numFmtId="4" fontId="0" fillId="0" borderId="0" xfId="0" applyNumberFormat="1" applyAlignment="1">
      <alignment/>
    </xf>
    <xf numFmtId="0" fontId="0" fillId="2" borderId="8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5" fillId="2" borderId="8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23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1"/>
  <sheetViews>
    <sheetView workbookViewId="0" topLeftCell="A1">
      <selection activeCell="H40" sqref="H40"/>
    </sheetView>
  </sheetViews>
  <sheetFormatPr defaultColWidth="9.00390625" defaultRowHeight="12.75"/>
  <cols>
    <col min="1" max="1" width="5.625" style="0" customWidth="1"/>
    <col min="2" max="2" width="23.875" style="0" customWidth="1"/>
    <col min="3" max="3" width="20.375" style="0" customWidth="1"/>
    <col min="4" max="4" width="14.625" style="0" customWidth="1"/>
    <col min="5" max="5" width="11.375" style="0" customWidth="1"/>
    <col min="6" max="6" width="15.25390625" style="0" customWidth="1"/>
    <col min="7" max="7" width="13.375" style="0" customWidth="1"/>
    <col min="8" max="8" width="10.75390625" style="0" customWidth="1"/>
    <col min="9" max="9" width="12.625" style="0" customWidth="1"/>
    <col min="10" max="10" width="13.25390625" style="0" customWidth="1"/>
    <col min="11" max="11" width="18.125" style="0" customWidth="1"/>
    <col min="12" max="12" width="18.00390625" style="0" customWidth="1"/>
  </cols>
  <sheetData>
    <row r="1" ht="15">
      <c r="A1" s="1" t="s">
        <v>84</v>
      </c>
    </row>
    <row r="2" ht="15">
      <c r="A2" s="1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 t="s">
        <v>47</v>
      </c>
      <c r="L3" s="2" t="s">
        <v>43</v>
      </c>
    </row>
    <row r="4" spans="1:14" ht="12.75">
      <c r="A4" s="124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172">
        <v>7</v>
      </c>
      <c r="H4" s="173"/>
      <c r="I4" s="173"/>
      <c r="J4" s="173"/>
      <c r="K4" s="10">
        <v>8</v>
      </c>
      <c r="L4" s="111">
        <v>9</v>
      </c>
      <c r="M4" s="4"/>
      <c r="N4" s="4"/>
    </row>
    <row r="5" spans="1:14" ht="12.75">
      <c r="A5" s="12"/>
      <c r="B5" s="7"/>
      <c r="C5" s="7"/>
      <c r="D5" s="7"/>
      <c r="E5" s="7"/>
      <c r="F5" s="7"/>
      <c r="G5" s="7" t="s">
        <v>36</v>
      </c>
      <c r="H5" s="3"/>
      <c r="I5" s="3"/>
      <c r="J5" s="3"/>
      <c r="K5" s="7" t="s">
        <v>43</v>
      </c>
      <c r="L5" s="12" t="s">
        <v>43</v>
      </c>
      <c r="M5" s="4"/>
      <c r="N5" s="4"/>
    </row>
    <row r="6" spans="1:14" ht="12.75">
      <c r="A6" s="13" t="s">
        <v>77</v>
      </c>
      <c r="B6" s="5" t="s">
        <v>2</v>
      </c>
      <c r="C6" s="9" t="s">
        <v>32</v>
      </c>
      <c r="D6" s="9" t="s">
        <v>33</v>
      </c>
      <c r="E6" s="9" t="s">
        <v>34</v>
      </c>
      <c r="F6" s="9" t="s">
        <v>35</v>
      </c>
      <c r="G6" s="9" t="s">
        <v>37</v>
      </c>
      <c r="H6" s="5" t="s">
        <v>39</v>
      </c>
      <c r="I6" s="101" t="s">
        <v>41</v>
      </c>
      <c r="J6" s="4" t="s">
        <v>42</v>
      </c>
      <c r="K6" s="9" t="s">
        <v>44</v>
      </c>
      <c r="L6" s="13" t="s">
        <v>44</v>
      </c>
      <c r="M6" s="4"/>
      <c r="N6" s="4"/>
    </row>
    <row r="7" spans="1:14" ht="12.75">
      <c r="A7" s="11"/>
      <c r="B7" s="8" t="s">
        <v>3</v>
      </c>
      <c r="C7" s="8" t="s">
        <v>88</v>
      </c>
      <c r="D7" s="8" t="s">
        <v>51</v>
      </c>
      <c r="E7" s="8" t="s">
        <v>51</v>
      </c>
      <c r="F7" s="8" t="s">
        <v>89</v>
      </c>
      <c r="G7" s="8" t="s">
        <v>38</v>
      </c>
      <c r="H7" s="8" t="s">
        <v>40</v>
      </c>
      <c r="I7" s="11"/>
      <c r="J7" s="2"/>
      <c r="K7" s="8" t="s">
        <v>86</v>
      </c>
      <c r="L7" s="11" t="s">
        <v>87</v>
      </c>
      <c r="M7" s="4"/>
      <c r="N7" s="4"/>
    </row>
    <row r="8" spans="1:14" ht="12.75">
      <c r="A8" s="13"/>
      <c r="B8" s="9"/>
      <c r="C8" s="9"/>
      <c r="D8" s="9"/>
      <c r="E8" s="9"/>
      <c r="F8" s="9"/>
      <c r="G8" s="9"/>
      <c r="H8" s="9"/>
      <c r="I8" s="13"/>
      <c r="J8" s="4"/>
      <c r="K8" s="97" t="s">
        <v>74</v>
      </c>
      <c r="L8" s="13"/>
      <c r="M8" s="4"/>
      <c r="N8" s="4"/>
    </row>
    <row r="9" spans="1:14" ht="12.75">
      <c r="A9" s="102">
        <v>0</v>
      </c>
      <c r="B9" s="9" t="s">
        <v>5</v>
      </c>
      <c r="C9" s="94">
        <v>84628840.48</v>
      </c>
      <c r="D9" s="119">
        <v>461533.38</v>
      </c>
      <c r="E9" s="119">
        <v>708783</v>
      </c>
      <c r="F9" s="119">
        <f>C9+D9-E9</f>
        <v>84381590.86</v>
      </c>
      <c r="G9" s="119">
        <f>F9</f>
        <v>84381590.86</v>
      </c>
      <c r="H9" s="9"/>
      <c r="I9" s="13"/>
      <c r="J9" s="4"/>
      <c r="K9" s="103">
        <v>2450000</v>
      </c>
      <c r="L9" s="109">
        <v>2500000</v>
      </c>
      <c r="M9" s="4"/>
      <c r="N9" s="4"/>
    </row>
    <row r="10" spans="1:14" ht="12.75">
      <c r="A10" s="102"/>
      <c r="B10" s="9" t="s">
        <v>6</v>
      </c>
      <c r="C10" s="94"/>
      <c r="D10" s="120"/>
      <c r="E10" s="120"/>
      <c r="F10" s="120"/>
      <c r="G10" s="120"/>
      <c r="H10" s="9"/>
      <c r="I10" s="13"/>
      <c r="J10" s="4"/>
      <c r="K10" s="104" t="s">
        <v>75</v>
      </c>
      <c r="L10" s="109"/>
      <c r="M10" s="4"/>
      <c r="N10" s="4"/>
    </row>
    <row r="11" spans="1:14" ht="12.75">
      <c r="A11" s="102"/>
      <c r="B11" s="9"/>
      <c r="C11" s="94"/>
      <c r="D11" s="120"/>
      <c r="E11" s="120"/>
      <c r="F11" s="120"/>
      <c r="G11" s="120"/>
      <c r="H11" s="9"/>
      <c r="I11" s="13"/>
      <c r="J11" s="4"/>
      <c r="K11" s="104" t="s">
        <v>76</v>
      </c>
      <c r="L11" s="109"/>
      <c r="M11" s="4"/>
      <c r="N11" s="4"/>
    </row>
    <row r="12" spans="1:14" ht="12.75">
      <c r="A12" s="102"/>
      <c r="B12" s="9" t="s">
        <v>7</v>
      </c>
      <c r="C12" s="96">
        <v>493.4653</v>
      </c>
      <c r="D12" s="120">
        <v>2.4468</v>
      </c>
      <c r="E12" s="120">
        <v>2.388</v>
      </c>
      <c r="F12" s="121">
        <f>C12+D12-E12</f>
        <v>493.52410000000003</v>
      </c>
      <c r="G12" s="119">
        <v>0</v>
      </c>
      <c r="H12" s="9"/>
      <c r="I12" s="13"/>
      <c r="J12" s="4"/>
      <c r="K12" s="105">
        <v>71300</v>
      </c>
      <c r="L12" s="109">
        <v>75000</v>
      </c>
      <c r="M12" s="4"/>
      <c r="N12" s="4"/>
    </row>
    <row r="13" spans="1:14" ht="12.75">
      <c r="A13" s="102"/>
      <c r="B13" s="9"/>
      <c r="C13" s="96"/>
      <c r="D13" s="120"/>
      <c r="E13" s="120"/>
      <c r="F13" s="121"/>
      <c r="G13" s="120"/>
      <c r="H13" s="9"/>
      <c r="I13" s="13"/>
      <c r="J13" s="4"/>
      <c r="K13" s="104"/>
      <c r="L13" s="109"/>
      <c r="M13" s="4"/>
      <c r="N13" s="4"/>
    </row>
    <row r="14" spans="1:14" ht="12.75">
      <c r="A14" s="112">
        <v>1</v>
      </c>
      <c r="B14" s="5" t="s">
        <v>9</v>
      </c>
      <c r="C14" s="98"/>
      <c r="D14" s="122"/>
      <c r="E14" s="122"/>
      <c r="F14" s="122"/>
      <c r="G14" s="122"/>
      <c r="H14" s="5"/>
      <c r="I14" s="101"/>
      <c r="J14" s="99"/>
      <c r="K14" s="106"/>
      <c r="L14" s="108"/>
      <c r="M14" s="4"/>
      <c r="N14" s="4"/>
    </row>
    <row r="15" spans="1:14" ht="12.75">
      <c r="A15" s="102"/>
      <c r="B15" s="9" t="s">
        <v>10</v>
      </c>
      <c r="C15" s="94"/>
      <c r="D15" s="120"/>
      <c r="E15" s="120"/>
      <c r="F15" s="120"/>
      <c r="G15" s="120"/>
      <c r="H15" s="9"/>
      <c r="I15" s="13"/>
      <c r="J15" s="4"/>
      <c r="K15" s="103"/>
      <c r="L15" s="109"/>
      <c r="M15" s="4"/>
      <c r="N15" s="4"/>
    </row>
    <row r="16" spans="1:14" ht="12.75">
      <c r="A16" s="102"/>
      <c r="B16" s="9" t="s">
        <v>11</v>
      </c>
      <c r="C16" s="94">
        <v>6268219.89</v>
      </c>
      <c r="D16" s="119">
        <v>0</v>
      </c>
      <c r="E16" s="119">
        <v>0</v>
      </c>
      <c r="F16" s="119">
        <f>C16+D16</f>
        <v>6268219.89</v>
      </c>
      <c r="G16" s="119">
        <f>F16</f>
        <v>6268219.89</v>
      </c>
      <c r="H16" s="9"/>
      <c r="I16" s="13"/>
      <c r="J16" s="4"/>
      <c r="K16" s="103">
        <v>299000</v>
      </c>
      <c r="L16" s="109">
        <v>318250</v>
      </c>
      <c r="M16" s="4"/>
      <c r="N16" s="4"/>
    </row>
    <row r="17" spans="1:14" ht="12.75">
      <c r="A17" s="113"/>
      <c r="B17" s="8"/>
      <c r="C17" s="95"/>
      <c r="D17" s="123"/>
      <c r="E17" s="123"/>
      <c r="F17" s="123"/>
      <c r="G17" s="123"/>
      <c r="H17" s="8"/>
      <c r="I17" s="11"/>
      <c r="J17" s="2"/>
      <c r="K17" s="107"/>
      <c r="L17" s="110"/>
      <c r="M17" s="4"/>
      <c r="N17" s="4"/>
    </row>
    <row r="18" spans="1:30" ht="12.75">
      <c r="A18" s="102">
        <v>2</v>
      </c>
      <c r="B18" s="9" t="s">
        <v>13</v>
      </c>
      <c r="C18" s="94"/>
      <c r="D18" s="119"/>
      <c r="E18" s="119"/>
      <c r="F18" s="119"/>
      <c r="G18" s="119"/>
      <c r="H18" s="9"/>
      <c r="I18" s="13"/>
      <c r="J18" s="4"/>
      <c r="K18" s="103"/>
      <c r="L18" s="109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2.75">
      <c r="A19" s="102"/>
      <c r="B19" s="9" t="s">
        <v>14</v>
      </c>
      <c r="C19" s="94">
        <v>19628647.44</v>
      </c>
      <c r="D19" s="119">
        <v>0</v>
      </c>
      <c r="E19" s="119">
        <v>0</v>
      </c>
      <c r="F19" s="119">
        <f>C19+D19-E19</f>
        <v>19628647.44</v>
      </c>
      <c r="G19" s="119">
        <f>F19</f>
        <v>19628647.44</v>
      </c>
      <c r="H19" s="9"/>
      <c r="I19" s="13"/>
      <c r="J19" s="4"/>
      <c r="K19" s="103"/>
      <c r="L19" s="109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14" ht="12.75">
      <c r="A20" s="113"/>
      <c r="B20" s="8"/>
      <c r="C20" s="95"/>
      <c r="D20" s="123"/>
      <c r="E20" s="123"/>
      <c r="F20" s="123"/>
      <c r="G20" s="123"/>
      <c r="H20" s="8"/>
      <c r="I20" s="11"/>
      <c r="J20" s="2"/>
      <c r="K20" s="107"/>
      <c r="L20" s="110"/>
      <c r="M20" s="4"/>
      <c r="N20" s="4"/>
    </row>
    <row r="21" spans="1:14" ht="12.75">
      <c r="A21" s="102">
        <v>3</v>
      </c>
      <c r="B21" s="9" t="s">
        <v>16</v>
      </c>
      <c r="C21" s="94"/>
      <c r="D21" s="119"/>
      <c r="E21" s="119"/>
      <c r="F21" s="119"/>
      <c r="G21" s="119"/>
      <c r="H21" s="9"/>
      <c r="I21" s="13"/>
      <c r="J21" s="4"/>
      <c r="K21" s="103"/>
      <c r="L21" s="109"/>
      <c r="M21" s="4"/>
      <c r="N21" s="4"/>
    </row>
    <row r="22" spans="1:14" ht="12.75">
      <c r="A22" s="102"/>
      <c r="B22" s="9" t="s">
        <v>17</v>
      </c>
      <c r="C22" s="94">
        <v>271496.11</v>
      </c>
      <c r="D22" s="119">
        <v>0</v>
      </c>
      <c r="E22" s="119">
        <v>0</v>
      </c>
      <c r="F22" s="119">
        <f>C22</f>
        <v>271496.11</v>
      </c>
      <c r="G22" s="119">
        <f>F22</f>
        <v>271496.11</v>
      </c>
      <c r="H22" s="9"/>
      <c r="I22" s="13"/>
      <c r="J22" s="4"/>
      <c r="K22" s="103"/>
      <c r="L22" s="109"/>
      <c r="M22" s="4"/>
      <c r="N22" s="4"/>
    </row>
    <row r="23" spans="1:14" ht="12.75">
      <c r="A23" s="113"/>
      <c r="B23" s="8"/>
      <c r="C23" s="95"/>
      <c r="D23" s="123"/>
      <c r="E23" s="123"/>
      <c r="F23" s="123"/>
      <c r="G23" s="123"/>
      <c r="H23" s="8"/>
      <c r="I23" s="11"/>
      <c r="J23" s="2"/>
      <c r="K23" s="107"/>
      <c r="L23" s="110"/>
      <c r="M23" s="4"/>
      <c r="N23" s="4"/>
    </row>
    <row r="24" spans="1:14" ht="12.75">
      <c r="A24" s="102">
        <v>4</v>
      </c>
      <c r="B24" s="9" t="s">
        <v>19</v>
      </c>
      <c r="C24" s="94"/>
      <c r="D24" s="119"/>
      <c r="E24" s="119"/>
      <c r="F24" s="119"/>
      <c r="G24" s="119"/>
      <c r="H24" s="9"/>
      <c r="I24" s="13"/>
      <c r="J24" s="4"/>
      <c r="K24" s="103"/>
      <c r="L24" s="109"/>
      <c r="M24" s="4"/>
      <c r="N24" s="4"/>
    </row>
    <row r="25" spans="1:14" ht="12.75">
      <c r="A25" s="102"/>
      <c r="B25" s="9" t="s">
        <v>20</v>
      </c>
      <c r="C25" s="94"/>
      <c r="D25" s="119"/>
      <c r="E25" s="119"/>
      <c r="F25" s="119"/>
      <c r="G25" s="119"/>
      <c r="H25" s="9"/>
      <c r="I25" s="13"/>
      <c r="J25" s="4"/>
      <c r="K25" s="103"/>
      <c r="L25" s="109"/>
      <c r="M25" s="4"/>
      <c r="N25" s="4"/>
    </row>
    <row r="26" spans="1:14" ht="12.75">
      <c r="A26" s="102"/>
      <c r="B26" s="9" t="s">
        <v>21</v>
      </c>
      <c r="C26" s="94">
        <v>82974.19</v>
      </c>
      <c r="D26" s="119">
        <v>4619.03</v>
      </c>
      <c r="E26" s="119">
        <v>0</v>
      </c>
      <c r="F26" s="119">
        <f>C26+D26-E26</f>
        <v>87593.22</v>
      </c>
      <c r="G26" s="119">
        <f>F26</f>
        <v>87593.22</v>
      </c>
      <c r="H26" s="9"/>
      <c r="I26" s="13"/>
      <c r="J26" s="4"/>
      <c r="K26" s="103"/>
      <c r="L26" s="109"/>
      <c r="M26" s="4"/>
      <c r="N26" s="4"/>
    </row>
    <row r="27" spans="1:14" ht="12.75">
      <c r="A27" s="113"/>
      <c r="B27" s="8"/>
      <c r="C27" s="95"/>
      <c r="D27" s="123"/>
      <c r="E27" s="123"/>
      <c r="F27" s="123"/>
      <c r="G27" s="123"/>
      <c r="H27" s="8"/>
      <c r="I27" s="11"/>
      <c r="J27" s="2"/>
      <c r="K27" s="107"/>
      <c r="L27" s="110"/>
      <c r="M27" s="4"/>
      <c r="N27" s="4"/>
    </row>
    <row r="28" spans="1:14" ht="12.75">
      <c r="A28" s="102">
        <v>5</v>
      </c>
      <c r="B28" s="9" t="s">
        <v>23</v>
      </c>
      <c r="C28" s="94"/>
      <c r="D28" s="119"/>
      <c r="E28" s="119"/>
      <c r="F28" s="119"/>
      <c r="G28" s="119"/>
      <c r="H28" s="9"/>
      <c r="I28" s="13"/>
      <c r="J28" s="4"/>
      <c r="K28" s="103"/>
      <c r="L28" s="109"/>
      <c r="M28" s="4"/>
      <c r="N28" s="4"/>
    </row>
    <row r="29" spans="1:14" ht="12.75">
      <c r="A29" s="102"/>
      <c r="B29" s="9" t="s">
        <v>24</v>
      </c>
      <c r="C29" s="94"/>
      <c r="D29" s="119"/>
      <c r="E29" s="119"/>
      <c r="F29" s="119"/>
      <c r="G29" s="119"/>
      <c r="H29" s="9"/>
      <c r="I29" s="13"/>
      <c r="J29" s="4"/>
      <c r="K29" s="103"/>
      <c r="L29" s="109"/>
      <c r="M29" s="4"/>
      <c r="N29" s="4"/>
    </row>
    <row r="30" spans="1:14" ht="12.75">
      <c r="A30" s="102"/>
      <c r="B30" s="9" t="s">
        <v>25</v>
      </c>
      <c r="C30" s="94">
        <v>0</v>
      </c>
      <c r="D30" s="119">
        <v>0</v>
      </c>
      <c r="E30" s="119">
        <v>0</v>
      </c>
      <c r="F30" s="119">
        <v>0</v>
      </c>
      <c r="G30" s="119">
        <v>0</v>
      </c>
      <c r="H30" s="14"/>
      <c r="I30" s="13"/>
      <c r="J30" s="4"/>
      <c r="K30" s="103"/>
      <c r="L30" s="109"/>
      <c r="M30" s="4"/>
      <c r="N30" s="4"/>
    </row>
    <row r="31" spans="1:14" ht="12.75">
      <c r="A31" s="113"/>
      <c r="B31" s="8"/>
      <c r="C31" s="95"/>
      <c r="D31" s="123"/>
      <c r="E31" s="123"/>
      <c r="F31" s="123"/>
      <c r="G31" s="123"/>
      <c r="H31" s="8"/>
      <c r="I31" s="11"/>
      <c r="J31" s="2"/>
      <c r="K31" s="107"/>
      <c r="L31" s="110"/>
      <c r="M31" s="4"/>
      <c r="N31" s="4"/>
    </row>
    <row r="32" spans="1:14" ht="12.75">
      <c r="A32" s="102">
        <v>6</v>
      </c>
      <c r="B32" s="9" t="s">
        <v>78</v>
      </c>
      <c r="C32" s="94"/>
      <c r="D32" s="119"/>
      <c r="E32" s="119"/>
      <c r="F32" s="119"/>
      <c r="G32" s="119"/>
      <c r="H32" s="9"/>
      <c r="I32" s="13"/>
      <c r="J32" s="4"/>
      <c r="K32" s="103"/>
      <c r="L32" s="109"/>
      <c r="M32" s="4"/>
      <c r="N32" s="4"/>
    </row>
    <row r="33" spans="1:14" ht="12.75">
      <c r="A33" s="102"/>
      <c r="B33" s="9" t="s">
        <v>79</v>
      </c>
      <c r="C33" s="94">
        <v>28058.42</v>
      </c>
      <c r="D33" s="119">
        <v>0</v>
      </c>
      <c r="E33" s="119">
        <v>0</v>
      </c>
      <c r="F33" s="119">
        <f>C33</f>
        <v>28058.42</v>
      </c>
      <c r="G33" s="119">
        <f>F33</f>
        <v>28058.42</v>
      </c>
      <c r="H33" s="9"/>
      <c r="I33" s="13"/>
      <c r="J33" s="4"/>
      <c r="K33" s="103"/>
      <c r="L33" s="109"/>
      <c r="M33" s="4"/>
      <c r="N33" s="4"/>
    </row>
    <row r="34" spans="1:14" ht="12.75">
      <c r="A34" s="113"/>
      <c r="B34" s="8"/>
      <c r="C34" s="95"/>
      <c r="D34" s="123"/>
      <c r="E34" s="123"/>
      <c r="F34" s="123"/>
      <c r="G34" s="123"/>
      <c r="H34" s="8"/>
      <c r="I34" s="11"/>
      <c r="J34" s="2"/>
      <c r="K34" s="107"/>
      <c r="L34" s="110"/>
      <c r="M34" s="4"/>
      <c r="N34" s="4"/>
    </row>
    <row r="35" spans="1:14" ht="12.75">
      <c r="A35" s="102">
        <v>7</v>
      </c>
      <c r="B35" s="9" t="s">
        <v>80</v>
      </c>
      <c r="C35" s="94"/>
      <c r="D35" s="119"/>
      <c r="E35" s="119"/>
      <c r="F35" s="119"/>
      <c r="G35" s="119"/>
      <c r="H35" s="9"/>
      <c r="I35" s="13"/>
      <c r="J35" s="4"/>
      <c r="K35" s="103"/>
      <c r="L35" s="109"/>
      <c r="M35" s="4"/>
      <c r="N35" s="4"/>
    </row>
    <row r="36" spans="1:14" ht="12.75">
      <c r="A36" s="102"/>
      <c r="B36" s="9" t="s">
        <v>81</v>
      </c>
      <c r="C36" s="94">
        <v>14520</v>
      </c>
      <c r="D36" s="119">
        <v>0</v>
      </c>
      <c r="E36" s="119">
        <v>0</v>
      </c>
      <c r="F36" s="119">
        <f>C36</f>
        <v>14520</v>
      </c>
      <c r="G36" s="119">
        <f>C36</f>
        <v>14520</v>
      </c>
      <c r="H36" s="9"/>
      <c r="I36" s="13"/>
      <c r="J36" s="4"/>
      <c r="K36" s="103"/>
      <c r="L36" s="109"/>
      <c r="M36" s="4"/>
      <c r="N36" s="4"/>
    </row>
    <row r="37" spans="1:14" ht="12.75">
      <c r="A37" s="113"/>
      <c r="B37" s="8"/>
      <c r="C37" s="95"/>
      <c r="D37" s="123"/>
      <c r="E37" s="123"/>
      <c r="F37" s="123"/>
      <c r="G37" s="123"/>
      <c r="H37" s="8"/>
      <c r="I37" s="11"/>
      <c r="J37" s="2"/>
      <c r="K37" s="107"/>
      <c r="L37" s="110"/>
      <c r="M37" s="4"/>
      <c r="N37" s="4"/>
    </row>
    <row r="38" spans="1:14" ht="12.75">
      <c r="A38" s="102">
        <v>8</v>
      </c>
      <c r="B38" s="9" t="s">
        <v>29</v>
      </c>
      <c r="C38" s="94"/>
      <c r="D38" s="119"/>
      <c r="E38" s="119"/>
      <c r="F38" s="119"/>
      <c r="G38" s="119"/>
      <c r="H38" s="9"/>
      <c r="I38" s="13"/>
      <c r="J38" s="4"/>
      <c r="K38" s="103"/>
      <c r="L38" s="109"/>
      <c r="M38" s="4"/>
      <c r="N38" s="4"/>
    </row>
    <row r="39" spans="1:14" ht="12.75">
      <c r="A39" s="102"/>
      <c r="B39" s="9" t="s">
        <v>30</v>
      </c>
      <c r="C39" s="94"/>
      <c r="D39" s="119"/>
      <c r="E39" s="119"/>
      <c r="F39" s="119"/>
      <c r="G39" s="119"/>
      <c r="H39" s="9"/>
      <c r="I39" s="13"/>
      <c r="J39" s="4"/>
      <c r="K39" s="103"/>
      <c r="L39" s="109"/>
      <c r="M39" s="4"/>
      <c r="N39" s="4"/>
    </row>
    <row r="40" spans="1:14" ht="12.75">
      <c r="A40" s="102"/>
      <c r="B40" s="9" t="s">
        <v>31</v>
      </c>
      <c r="C40" s="94">
        <v>74300.83</v>
      </c>
      <c r="D40" s="119">
        <v>5800</v>
      </c>
      <c r="E40" s="119">
        <v>5800</v>
      </c>
      <c r="F40" s="119">
        <f>C40+D40-E40</f>
        <v>74300.83</v>
      </c>
      <c r="G40" s="119">
        <f>F40</f>
        <v>74300.83</v>
      </c>
      <c r="H40" s="9"/>
      <c r="I40" s="13"/>
      <c r="J40" s="4"/>
      <c r="K40" s="103"/>
      <c r="L40" s="109"/>
      <c r="M40" s="4"/>
      <c r="N40" s="4"/>
    </row>
    <row r="41" spans="1:14" ht="12.75">
      <c r="A41" s="13"/>
      <c r="B41" s="9"/>
      <c r="C41" s="94"/>
      <c r="D41" s="119"/>
      <c r="E41" s="119"/>
      <c r="F41" s="119"/>
      <c r="G41" s="109"/>
      <c r="H41" s="9"/>
      <c r="I41" s="13"/>
      <c r="J41" s="4"/>
      <c r="K41" s="103"/>
      <c r="L41" s="109"/>
      <c r="M41" s="4"/>
      <c r="N41" s="4"/>
    </row>
    <row r="42" spans="1:14" ht="12.75">
      <c r="A42" s="12"/>
      <c r="B42" s="114" t="s">
        <v>73</v>
      </c>
      <c r="C42" s="115">
        <f>C9+C16+C19+C22+C26+C30+C33+C36+C40</f>
        <v>110997057.36</v>
      </c>
      <c r="D42" s="116">
        <f>D9+D19+D26+D40</f>
        <v>471952.41000000003</v>
      </c>
      <c r="E42" s="116">
        <f>E9+E40</f>
        <v>714583</v>
      </c>
      <c r="F42" s="116">
        <f>F9+F16+F19+F22+F26+F33+F36+F40</f>
        <v>110754426.77</v>
      </c>
      <c r="G42" s="116">
        <f>SUM(G9:G41)</f>
        <v>110754426.77</v>
      </c>
      <c r="H42" s="12"/>
      <c r="I42" s="12"/>
      <c r="J42" s="100"/>
      <c r="K42" s="117">
        <f>SUM(K9:K41)</f>
        <v>2820300</v>
      </c>
      <c r="L42" s="118">
        <f>SUM(L9:L41)</f>
        <v>2893250</v>
      </c>
      <c r="M42" s="4"/>
      <c r="N42" s="4"/>
    </row>
    <row r="43" spans="7:10" ht="12.75">
      <c r="G43" s="4"/>
      <c r="H43" s="4"/>
      <c r="I43" s="4"/>
      <c r="J43" s="4"/>
    </row>
    <row r="44" ht="12.75">
      <c r="A44" t="s">
        <v>82</v>
      </c>
    </row>
    <row r="45" ht="12.75">
      <c r="A45" t="s">
        <v>85</v>
      </c>
    </row>
    <row r="50" spans="3:5" ht="12.75">
      <c r="C50" s="158"/>
      <c r="E50" s="158"/>
    </row>
    <row r="53" ht="15">
      <c r="A53" s="1" t="s">
        <v>0</v>
      </c>
    </row>
    <row r="54" spans="1:12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 t="s">
        <v>47</v>
      </c>
      <c r="L54" s="2"/>
    </row>
    <row r="55" spans="1:13" ht="12.75">
      <c r="A55" s="12">
        <v>1</v>
      </c>
      <c r="B55" s="6">
        <v>2</v>
      </c>
      <c r="C55" s="6">
        <v>3</v>
      </c>
      <c r="D55" s="6">
        <v>4</v>
      </c>
      <c r="E55" s="6">
        <v>5</v>
      </c>
      <c r="F55" s="6">
        <v>6</v>
      </c>
      <c r="G55" s="172">
        <v>7</v>
      </c>
      <c r="H55" s="173"/>
      <c r="I55" s="173"/>
      <c r="J55" s="173"/>
      <c r="K55" s="10">
        <v>8</v>
      </c>
      <c r="L55" s="10">
        <v>9</v>
      </c>
      <c r="M55" s="9"/>
    </row>
    <row r="56" spans="1:13" ht="12.75">
      <c r="A56" s="12"/>
      <c r="B56" s="7"/>
      <c r="C56" s="7"/>
      <c r="D56" s="7"/>
      <c r="E56" s="7"/>
      <c r="F56" s="7"/>
      <c r="G56" s="7" t="s">
        <v>36</v>
      </c>
      <c r="H56" s="3"/>
      <c r="I56" s="3"/>
      <c r="J56" s="3"/>
      <c r="K56" s="7" t="s">
        <v>43</v>
      </c>
      <c r="L56" s="7" t="s">
        <v>43</v>
      </c>
      <c r="M56" s="9"/>
    </row>
    <row r="57" spans="1:13" ht="12.75">
      <c r="A57" s="13" t="s">
        <v>1</v>
      </c>
      <c r="B57" s="5" t="s">
        <v>2</v>
      </c>
      <c r="C57" s="9" t="s">
        <v>32</v>
      </c>
      <c r="D57" s="9" t="s">
        <v>33</v>
      </c>
      <c r="E57" s="9" t="s">
        <v>34</v>
      </c>
      <c r="F57" s="9" t="s">
        <v>35</v>
      </c>
      <c r="G57" s="9" t="s">
        <v>37</v>
      </c>
      <c r="H57" s="5" t="s">
        <v>39</v>
      </c>
      <c r="I57" s="5" t="s">
        <v>41</v>
      </c>
      <c r="J57" s="4" t="s">
        <v>42</v>
      </c>
      <c r="K57" s="9" t="s">
        <v>44</v>
      </c>
      <c r="L57" s="9" t="s">
        <v>45</v>
      </c>
      <c r="M57" s="9"/>
    </row>
    <row r="58" spans="1:13" ht="12.75">
      <c r="A58" s="11"/>
      <c r="B58" s="8" t="s">
        <v>3</v>
      </c>
      <c r="C58" s="8" t="s">
        <v>49</v>
      </c>
      <c r="D58" s="8"/>
      <c r="E58" s="8"/>
      <c r="F58" s="8" t="s">
        <v>52</v>
      </c>
      <c r="G58" s="8" t="s">
        <v>38</v>
      </c>
      <c r="H58" s="8" t="s">
        <v>40</v>
      </c>
      <c r="I58" s="8"/>
      <c r="J58" s="2"/>
      <c r="K58" s="8" t="s">
        <v>53</v>
      </c>
      <c r="L58" s="8" t="s">
        <v>54</v>
      </c>
      <c r="M58" s="9"/>
    </row>
    <row r="59" spans="1:13" ht="12.75">
      <c r="A59" s="13"/>
      <c r="B59" s="9"/>
      <c r="C59" s="9"/>
      <c r="D59" s="9"/>
      <c r="E59" s="9"/>
      <c r="F59" s="9"/>
      <c r="G59" s="9"/>
      <c r="H59" s="9"/>
      <c r="I59" s="9"/>
      <c r="J59" s="4"/>
      <c r="K59" s="9"/>
      <c r="L59" s="9"/>
      <c r="M59" s="9"/>
    </row>
    <row r="60" spans="1:13" ht="12.75">
      <c r="A60" s="13" t="s">
        <v>4</v>
      </c>
      <c r="B60" s="9" t="s">
        <v>5</v>
      </c>
      <c r="C60" s="9"/>
      <c r="D60" s="9"/>
      <c r="E60" s="9"/>
      <c r="F60" s="9"/>
      <c r="G60" s="9"/>
      <c r="H60" s="9"/>
      <c r="I60" s="9"/>
      <c r="J60" s="4"/>
      <c r="K60" s="14"/>
      <c r="L60" s="14"/>
      <c r="M60" s="9"/>
    </row>
    <row r="61" spans="1:13" ht="12.75">
      <c r="A61" s="13"/>
      <c r="B61" s="9" t="s">
        <v>6</v>
      </c>
      <c r="C61" s="9"/>
      <c r="D61" s="9"/>
      <c r="E61" s="9"/>
      <c r="F61" s="9"/>
      <c r="G61" s="9"/>
      <c r="H61" s="9"/>
      <c r="I61" s="9"/>
      <c r="J61" s="4"/>
      <c r="K61" s="9"/>
      <c r="L61" s="9"/>
      <c r="M61" s="9"/>
    </row>
    <row r="62" spans="1:13" ht="12.75">
      <c r="A62" s="13"/>
      <c r="B62" s="9" t="s">
        <v>7</v>
      </c>
      <c r="C62" s="14"/>
      <c r="D62" s="9"/>
      <c r="E62" s="9"/>
      <c r="F62" s="9"/>
      <c r="G62" s="9"/>
      <c r="H62" s="9"/>
      <c r="I62" s="9"/>
      <c r="J62" s="4" t="s">
        <v>48</v>
      </c>
      <c r="K62" s="9"/>
      <c r="L62" s="9"/>
      <c r="M62" s="9"/>
    </row>
    <row r="63" spans="1:13" ht="12.75">
      <c r="A63" s="11"/>
      <c r="B63" s="8"/>
      <c r="C63" s="8"/>
      <c r="D63" s="8"/>
      <c r="E63" s="8"/>
      <c r="F63" s="8"/>
      <c r="G63" s="8"/>
      <c r="H63" s="8"/>
      <c r="I63" s="8"/>
      <c r="J63" s="2"/>
      <c r="K63" s="8"/>
      <c r="L63" s="8"/>
      <c r="M63" s="9"/>
    </row>
    <row r="64" spans="1:13" ht="12.75">
      <c r="A64" s="13" t="s">
        <v>8</v>
      </c>
      <c r="B64" s="9" t="s">
        <v>9</v>
      </c>
      <c r="C64" s="9"/>
      <c r="D64" s="9"/>
      <c r="E64" s="9"/>
      <c r="F64" s="9"/>
      <c r="G64" s="9"/>
      <c r="H64" s="9"/>
      <c r="I64" s="9"/>
      <c r="J64" s="4"/>
      <c r="K64" s="9"/>
      <c r="L64" s="9"/>
      <c r="M64" s="9"/>
    </row>
    <row r="65" spans="1:13" ht="12.75">
      <c r="A65" s="13"/>
      <c r="B65" s="9" t="s">
        <v>10</v>
      </c>
      <c r="C65" s="9"/>
      <c r="D65" s="9"/>
      <c r="E65" s="9"/>
      <c r="F65" s="9"/>
      <c r="G65" s="9"/>
      <c r="H65" s="9"/>
      <c r="I65" s="9"/>
      <c r="J65" s="4"/>
      <c r="K65" s="9"/>
      <c r="L65" s="9"/>
      <c r="M65" s="9"/>
    </row>
    <row r="66" spans="1:13" ht="12.75">
      <c r="A66" s="13"/>
      <c r="B66" s="9" t="s">
        <v>11</v>
      </c>
      <c r="C66" s="9"/>
      <c r="D66" s="9"/>
      <c r="E66" s="9"/>
      <c r="F66" s="9"/>
      <c r="G66" s="9"/>
      <c r="H66" s="9"/>
      <c r="I66" s="9"/>
      <c r="J66" s="4"/>
      <c r="K66" s="14"/>
      <c r="L66" s="14"/>
      <c r="M66" s="9"/>
    </row>
    <row r="67" spans="1:13" ht="12.75">
      <c r="A67" s="11"/>
      <c r="B67" s="8"/>
      <c r="C67" s="8"/>
      <c r="D67" s="8"/>
      <c r="E67" s="8"/>
      <c r="F67" s="8"/>
      <c r="G67" s="8"/>
      <c r="H67" s="8"/>
      <c r="I67" s="8"/>
      <c r="J67" s="2"/>
      <c r="K67" s="8"/>
      <c r="L67" s="8"/>
      <c r="M67" s="9"/>
    </row>
    <row r="68" spans="1:13" ht="12.75">
      <c r="A68" s="13" t="s">
        <v>12</v>
      </c>
      <c r="B68" s="9" t="s">
        <v>13</v>
      </c>
      <c r="C68" s="9"/>
      <c r="D68" s="9"/>
      <c r="E68" s="9"/>
      <c r="F68" s="9"/>
      <c r="G68" s="9"/>
      <c r="H68" s="9"/>
      <c r="I68" s="9"/>
      <c r="J68" s="4"/>
      <c r="K68" s="9"/>
      <c r="L68" s="9"/>
      <c r="M68" s="9"/>
    </row>
    <row r="69" spans="1:13" ht="12.75">
      <c r="A69" s="13"/>
      <c r="B69" s="9" t="s">
        <v>14</v>
      </c>
      <c r="C69" s="9"/>
      <c r="D69" s="9"/>
      <c r="E69" s="9"/>
      <c r="F69" s="9"/>
      <c r="G69" s="9"/>
      <c r="H69" s="9"/>
      <c r="I69" s="9"/>
      <c r="J69" s="4"/>
      <c r="K69" s="9"/>
      <c r="L69" s="9"/>
      <c r="M69" s="9"/>
    </row>
    <row r="70" spans="1:13" ht="12.75">
      <c r="A70" s="11"/>
      <c r="B70" s="8"/>
      <c r="C70" s="8"/>
      <c r="D70" s="8"/>
      <c r="E70" s="8"/>
      <c r="F70" s="8"/>
      <c r="G70" s="8"/>
      <c r="H70" s="8"/>
      <c r="I70" s="8"/>
      <c r="J70" s="2"/>
      <c r="K70" s="8"/>
      <c r="L70" s="8"/>
      <c r="M70" s="9"/>
    </row>
    <row r="71" spans="1:13" ht="12.75">
      <c r="A71" s="13" t="s">
        <v>15</v>
      </c>
      <c r="B71" s="9" t="s">
        <v>16</v>
      </c>
      <c r="C71" s="9"/>
      <c r="D71" s="9"/>
      <c r="E71" s="9"/>
      <c r="F71" s="9"/>
      <c r="G71" s="9"/>
      <c r="H71" s="9"/>
      <c r="I71" s="9"/>
      <c r="J71" s="4"/>
      <c r="K71" s="9"/>
      <c r="L71" s="9"/>
      <c r="M71" s="9"/>
    </row>
    <row r="72" spans="1:13" ht="12.75">
      <c r="A72" s="13"/>
      <c r="B72" s="9" t="s">
        <v>17</v>
      </c>
      <c r="C72" s="9"/>
      <c r="D72" s="9"/>
      <c r="E72" s="9"/>
      <c r="F72" s="9"/>
      <c r="G72" s="9"/>
      <c r="H72" s="9"/>
      <c r="I72" s="9"/>
      <c r="J72" s="4"/>
      <c r="K72" s="9"/>
      <c r="L72" s="9"/>
      <c r="M72" s="9"/>
    </row>
    <row r="73" spans="1:13" ht="12.75">
      <c r="A73" s="11"/>
      <c r="B73" s="8"/>
      <c r="C73" s="8"/>
      <c r="D73" s="8"/>
      <c r="E73" s="8"/>
      <c r="F73" s="8"/>
      <c r="G73" s="8"/>
      <c r="H73" s="8"/>
      <c r="I73" s="8"/>
      <c r="J73" s="2"/>
      <c r="K73" s="8"/>
      <c r="L73" s="8"/>
      <c r="M73" s="9"/>
    </row>
    <row r="74" spans="1:13" ht="12.75">
      <c r="A74" s="13" t="s">
        <v>18</v>
      </c>
      <c r="B74" s="9" t="s">
        <v>19</v>
      </c>
      <c r="C74" s="9"/>
      <c r="D74" s="9"/>
      <c r="E74" s="9"/>
      <c r="F74" s="9"/>
      <c r="G74" s="9"/>
      <c r="H74" s="9"/>
      <c r="I74" s="9"/>
      <c r="J74" s="4"/>
      <c r="K74" s="9"/>
      <c r="L74" s="9"/>
      <c r="M74" s="9"/>
    </row>
    <row r="75" spans="1:13" ht="12.75">
      <c r="A75" s="13"/>
      <c r="B75" s="9" t="s">
        <v>20</v>
      </c>
      <c r="C75" s="9"/>
      <c r="D75" s="9"/>
      <c r="E75" s="9"/>
      <c r="F75" s="9"/>
      <c r="G75" s="9"/>
      <c r="H75" s="9"/>
      <c r="I75" s="9"/>
      <c r="J75" s="4"/>
      <c r="K75" s="9"/>
      <c r="L75" s="9"/>
      <c r="M75" s="9"/>
    </row>
    <row r="76" spans="1:13" ht="12.75">
      <c r="A76" s="13"/>
      <c r="B76" s="9" t="s">
        <v>21</v>
      </c>
      <c r="C76" s="9"/>
      <c r="D76" s="9"/>
      <c r="E76" s="9"/>
      <c r="F76" s="9"/>
      <c r="G76" s="9"/>
      <c r="H76" s="9"/>
      <c r="I76" s="9"/>
      <c r="J76" s="4"/>
      <c r="K76" s="9"/>
      <c r="L76" s="9"/>
      <c r="M76" s="9"/>
    </row>
    <row r="77" spans="1:13" ht="12.75">
      <c r="A77" s="11"/>
      <c r="B77" s="8"/>
      <c r="C77" s="8"/>
      <c r="D77" s="8"/>
      <c r="E77" s="8"/>
      <c r="F77" s="8"/>
      <c r="G77" s="8"/>
      <c r="H77" s="8"/>
      <c r="I77" s="8"/>
      <c r="J77" s="2"/>
      <c r="K77" s="8"/>
      <c r="L77" s="8"/>
      <c r="M77" s="9"/>
    </row>
    <row r="78" spans="1:13" ht="12.75">
      <c r="A78" s="13" t="s">
        <v>22</v>
      </c>
      <c r="B78" s="9" t="s">
        <v>23</v>
      </c>
      <c r="C78" s="9"/>
      <c r="D78" s="9"/>
      <c r="E78" s="9"/>
      <c r="F78" s="9"/>
      <c r="G78" s="9"/>
      <c r="H78" s="9"/>
      <c r="I78" s="9"/>
      <c r="J78" s="4"/>
      <c r="K78" s="9"/>
      <c r="L78" s="9"/>
      <c r="M78" s="9"/>
    </row>
    <row r="79" spans="1:13" ht="12.75">
      <c r="A79" s="13"/>
      <c r="B79" s="9" t="s">
        <v>24</v>
      </c>
      <c r="C79" s="9"/>
      <c r="D79" s="9"/>
      <c r="E79" s="9"/>
      <c r="F79" s="9"/>
      <c r="G79" s="9"/>
      <c r="H79" s="9"/>
      <c r="I79" s="9"/>
      <c r="J79" s="4"/>
      <c r="K79" s="9"/>
      <c r="L79" s="9"/>
      <c r="M79" s="9"/>
    </row>
    <row r="80" spans="1:13" ht="12.75">
      <c r="A80" s="13"/>
      <c r="B80" s="9" t="s">
        <v>25</v>
      </c>
      <c r="C80" s="9"/>
      <c r="D80" s="9"/>
      <c r="E80" s="9"/>
      <c r="F80" s="9"/>
      <c r="G80" s="9"/>
      <c r="H80" s="9"/>
      <c r="I80" s="9"/>
      <c r="J80" s="4"/>
      <c r="K80" s="14"/>
      <c r="L80" s="9"/>
      <c r="M80" s="9"/>
    </row>
    <row r="81" spans="1:13" ht="12.75">
      <c r="A81" s="11"/>
      <c r="B81" s="8"/>
      <c r="C81" s="8"/>
      <c r="D81" s="8"/>
      <c r="E81" s="8"/>
      <c r="F81" s="8"/>
      <c r="G81" s="8"/>
      <c r="H81" s="8"/>
      <c r="I81" s="8"/>
      <c r="J81" s="2"/>
      <c r="K81" s="8"/>
      <c r="L81" s="8"/>
      <c r="M81" s="9"/>
    </row>
    <row r="82" spans="1:13" ht="12.75">
      <c r="A82" s="13" t="s">
        <v>26</v>
      </c>
      <c r="B82" s="9"/>
      <c r="C82" s="9"/>
      <c r="D82" s="9"/>
      <c r="E82" s="9"/>
      <c r="F82" s="9"/>
      <c r="G82" s="9"/>
      <c r="H82" s="9"/>
      <c r="I82" s="9"/>
      <c r="J82" s="4"/>
      <c r="K82" s="9"/>
      <c r="L82" s="9"/>
      <c r="M82" s="9"/>
    </row>
    <row r="83" spans="1:13" ht="12.75">
      <c r="A83" s="11"/>
      <c r="B83" s="8"/>
      <c r="C83" s="8"/>
      <c r="D83" s="8"/>
      <c r="E83" s="8"/>
      <c r="F83" s="8"/>
      <c r="G83" s="8"/>
      <c r="H83" s="8"/>
      <c r="I83" s="8"/>
      <c r="J83" s="2"/>
      <c r="K83" s="8"/>
      <c r="L83" s="8"/>
      <c r="M83" s="9"/>
    </row>
    <row r="84" spans="1:13" ht="12.75">
      <c r="A84" s="13" t="s">
        <v>27</v>
      </c>
      <c r="B84" s="9"/>
      <c r="C84" s="9"/>
      <c r="D84" s="9"/>
      <c r="E84" s="9"/>
      <c r="F84" s="9"/>
      <c r="G84" s="9"/>
      <c r="H84" s="9"/>
      <c r="I84" s="9"/>
      <c r="J84" s="4"/>
      <c r="K84" s="9"/>
      <c r="L84" s="9"/>
      <c r="M84" s="9"/>
    </row>
    <row r="85" spans="1:13" ht="12.75">
      <c r="A85" s="11"/>
      <c r="B85" s="8"/>
      <c r="C85" s="8"/>
      <c r="D85" s="8"/>
      <c r="E85" s="8"/>
      <c r="F85" s="8"/>
      <c r="G85" s="8"/>
      <c r="H85" s="8"/>
      <c r="I85" s="8"/>
      <c r="J85" s="2"/>
      <c r="K85" s="8"/>
      <c r="L85" s="8"/>
      <c r="M85" s="9"/>
    </row>
    <row r="86" spans="1:13" ht="12.75">
      <c r="A86" s="13" t="s">
        <v>28</v>
      </c>
      <c r="B86" s="9" t="s">
        <v>29</v>
      </c>
      <c r="C86" s="9"/>
      <c r="D86" s="9"/>
      <c r="E86" s="9"/>
      <c r="F86" s="9"/>
      <c r="G86" s="9"/>
      <c r="H86" s="9"/>
      <c r="I86" s="9"/>
      <c r="J86" s="4"/>
      <c r="K86" s="9"/>
      <c r="L86" s="9"/>
      <c r="M86" s="9"/>
    </row>
    <row r="87" spans="1:13" ht="12.75">
      <c r="A87" s="13"/>
      <c r="B87" s="9" t="s">
        <v>30</v>
      </c>
      <c r="C87" s="9"/>
      <c r="D87" s="9"/>
      <c r="E87" s="9"/>
      <c r="F87" s="9"/>
      <c r="G87" s="9"/>
      <c r="H87" s="9"/>
      <c r="I87" s="9"/>
      <c r="J87" s="4"/>
      <c r="K87" s="9"/>
      <c r="L87" s="9"/>
      <c r="M87" s="9"/>
    </row>
    <row r="88" spans="1:13" ht="12.75">
      <c r="A88" s="13"/>
      <c r="B88" s="9" t="s">
        <v>31</v>
      </c>
      <c r="C88" s="9"/>
      <c r="D88" s="9"/>
      <c r="E88" s="9"/>
      <c r="F88" s="9"/>
      <c r="G88" s="9"/>
      <c r="H88" s="9"/>
      <c r="I88" s="9"/>
      <c r="J88" s="4"/>
      <c r="K88" s="9"/>
      <c r="L88" s="9"/>
      <c r="M88" s="9"/>
    </row>
    <row r="89" spans="1:13" ht="12.75">
      <c r="A89" s="11"/>
      <c r="B89" s="8"/>
      <c r="C89" s="8"/>
      <c r="D89" s="8"/>
      <c r="E89" s="8"/>
      <c r="F89" s="8"/>
      <c r="G89" s="11"/>
      <c r="H89" s="8"/>
      <c r="I89" s="8"/>
      <c r="J89" s="2"/>
      <c r="K89" s="8"/>
      <c r="L89" s="8"/>
      <c r="M89" s="9"/>
    </row>
    <row r="90" spans="7:12" ht="12.75">
      <c r="G90" s="4"/>
      <c r="H90" s="4"/>
      <c r="I90" s="4"/>
      <c r="J90" s="4"/>
      <c r="K90" s="4"/>
      <c r="L90" s="4"/>
    </row>
    <row r="91" spans="1:12" ht="12.75">
      <c r="A91" t="s">
        <v>46</v>
      </c>
      <c r="J91" s="4"/>
      <c r="K91" s="4"/>
      <c r="L91" s="4"/>
    </row>
  </sheetData>
  <mergeCells count="2">
    <mergeCell ref="G4:J4"/>
    <mergeCell ref="G55:J55"/>
  </mergeCells>
  <printOptions/>
  <pageMargins left="0" right="0" top="0.7874015748031497" bottom="0.787401574803149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6"/>
  <sheetViews>
    <sheetView workbookViewId="0" topLeftCell="A1">
      <selection activeCell="J59" sqref="J59"/>
    </sheetView>
  </sheetViews>
  <sheetFormatPr defaultColWidth="9.00390625" defaultRowHeight="12.75"/>
  <cols>
    <col min="1" max="1" width="3.25390625" style="0" customWidth="1"/>
    <col min="2" max="2" width="22.375" style="0" customWidth="1"/>
    <col min="3" max="3" width="19.875" style="0" customWidth="1"/>
    <col min="4" max="4" width="10.375" style="0" customWidth="1"/>
    <col min="5" max="5" width="9.875" style="0" customWidth="1"/>
    <col min="6" max="6" width="15.375" style="0" customWidth="1"/>
    <col min="7" max="7" width="11.00390625" style="0" customWidth="1"/>
    <col min="8" max="8" width="9.375" style="0" customWidth="1"/>
    <col min="9" max="9" width="11.625" style="0" customWidth="1"/>
    <col min="10" max="10" width="23.75390625" style="0" customWidth="1"/>
    <col min="11" max="11" width="17.125" style="0" customWidth="1"/>
    <col min="12" max="12" width="13.00390625" style="0" customWidth="1"/>
  </cols>
  <sheetData>
    <row r="1" spans="1:11" ht="15">
      <c r="A1" s="1" t="s">
        <v>0</v>
      </c>
      <c r="J1" t="s">
        <v>50</v>
      </c>
      <c r="K1" t="s">
        <v>57</v>
      </c>
    </row>
    <row r="2" spans="1:12" ht="12.75">
      <c r="A2" s="2"/>
      <c r="B2" s="2"/>
      <c r="C2" s="2"/>
      <c r="D2" s="2"/>
      <c r="E2" s="2"/>
      <c r="F2" s="2"/>
      <c r="G2" s="2"/>
      <c r="H2" s="2"/>
      <c r="I2" s="2"/>
      <c r="J2" s="2"/>
      <c r="K2" s="2" t="s">
        <v>47</v>
      </c>
      <c r="L2" s="2" t="s">
        <v>43</v>
      </c>
    </row>
    <row r="3" spans="1:13" ht="12.75">
      <c r="A3" s="24">
        <v>1</v>
      </c>
      <c r="B3" s="25">
        <v>2</v>
      </c>
      <c r="C3" s="25">
        <v>3</v>
      </c>
      <c r="D3" s="25">
        <v>4</v>
      </c>
      <c r="E3" s="25">
        <v>5</v>
      </c>
      <c r="F3" s="25">
        <v>6</v>
      </c>
      <c r="G3" s="174">
        <v>7</v>
      </c>
      <c r="H3" s="175"/>
      <c r="I3" s="175"/>
      <c r="J3" s="175"/>
      <c r="K3" s="26">
        <v>8</v>
      </c>
      <c r="L3" s="26">
        <v>9</v>
      </c>
      <c r="M3" s="9"/>
    </row>
    <row r="4" spans="1:13" ht="12.75">
      <c r="A4" s="24"/>
      <c r="B4" s="27"/>
      <c r="C4" s="27"/>
      <c r="D4" s="27"/>
      <c r="E4" s="27"/>
      <c r="F4" s="27"/>
      <c r="G4" s="28" t="s">
        <v>36</v>
      </c>
      <c r="H4" s="29"/>
      <c r="I4" s="29"/>
      <c r="J4" s="29"/>
      <c r="K4" s="27" t="s">
        <v>43</v>
      </c>
      <c r="L4" s="27" t="s">
        <v>43</v>
      </c>
      <c r="M4" s="9"/>
    </row>
    <row r="5" spans="1:13" ht="12.75">
      <c r="A5" s="30" t="s">
        <v>1</v>
      </c>
      <c r="B5" s="31" t="s">
        <v>2</v>
      </c>
      <c r="C5" s="32" t="s">
        <v>32</v>
      </c>
      <c r="D5" s="32" t="s">
        <v>33</v>
      </c>
      <c r="E5" s="32" t="s">
        <v>34</v>
      </c>
      <c r="F5" s="32" t="s">
        <v>35</v>
      </c>
      <c r="G5" s="33" t="s">
        <v>37</v>
      </c>
      <c r="H5" s="34" t="s">
        <v>39</v>
      </c>
      <c r="I5" s="34" t="s">
        <v>41</v>
      </c>
      <c r="J5" s="35" t="s">
        <v>42</v>
      </c>
      <c r="K5" s="33" t="s">
        <v>44</v>
      </c>
      <c r="L5" s="33" t="s">
        <v>45</v>
      </c>
      <c r="M5" s="9"/>
    </row>
    <row r="6" spans="1:13" ht="12.75">
      <c r="A6" s="36"/>
      <c r="B6" s="37" t="s">
        <v>3</v>
      </c>
      <c r="C6" s="37" t="s">
        <v>58</v>
      </c>
      <c r="D6" s="37" t="s">
        <v>51</v>
      </c>
      <c r="E6" s="37" t="s">
        <v>51</v>
      </c>
      <c r="F6" s="37" t="s">
        <v>69</v>
      </c>
      <c r="G6" s="38" t="s">
        <v>38</v>
      </c>
      <c r="H6" s="38" t="s">
        <v>40</v>
      </c>
      <c r="I6" s="38"/>
      <c r="J6" s="39"/>
      <c r="K6" s="38" t="s">
        <v>59</v>
      </c>
      <c r="L6" s="38" t="s">
        <v>60</v>
      </c>
      <c r="M6" s="9"/>
    </row>
    <row r="7" spans="1:13" ht="12.75">
      <c r="A7" s="13"/>
      <c r="B7" s="9"/>
      <c r="C7" s="9"/>
      <c r="D7" s="9"/>
      <c r="E7" s="9"/>
      <c r="F7" s="9"/>
      <c r="G7" s="9"/>
      <c r="H7" s="9"/>
      <c r="I7" s="9"/>
      <c r="J7" s="4"/>
      <c r="K7" s="9"/>
      <c r="L7" s="9"/>
      <c r="M7" s="9"/>
    </row>
    <row r="8" spans="1:13" ht="12.75">
      <c r="A8" s="13" t="s">
        <v>4</v>
      </c>
      <c r="B8" s="9" t="s">
        <v>5</v>
      </c>
      <c r="C8" s="15">
        <v>84730891.98</v>
      </c>
      <c r="D8" s="16">
        <v>5471217</v>
      </c>
      <c r="E8" s="16">
        <v>5989264</v>
      </c>
      <c r="F8" s="16">
        <v>84212845.4</v>
      </c>
      <c r="G8" s="16">
        <f>F8</f>
        <v>84212845.4</v>
      </c>
      <c r="H8" s="9"/>
      <c r="I8" s="9"/>
      <c r="J8" s="4"/>
      <c r="K8" s="15"/>
      <c r="L8" s="15"/>
      <c r="M8" s="9"/>
    </row>
    <row r="9" spans="1:13" ht="12.75">
      <c r="A9" s="13"/>
      <c r="B9" s="9" t="s">
        <v>6</v>
      </c>
      <c r="C9" s="9"/>
      <c r="D9" s="9"/>
      <c r="E9" s="9"/>
      <c r="F9" s="9"/>
      <c r="G9" s="9"/>
      <c r="H9" s="9"/>
      <c r="I9" s="9"/>
      <c r="J9" s="4"/>
      <c r="K9" s="16">
        <v>1696000</v>
      </c>
      <c r="L9" s="16">
        <v>2951000</v>
      </c>
      <c r="M9" s="9"/>
    </row>
    <row r="10" spans="1:13" ht="12.75">
      <c r="A10" s="13"/>
      <c r="B10" s="9" t="s">
        <v>7</v>
      </c>
      <c r="C10" s="14">
        <v>483.6929</v>
      </c>
      <c r="D10" s="9">
        <v>7.878</v>
      </c>
      <c r="E10" s="9">
        <v>3.6116</v>
      </c>
      <c r="F10" s="9">
        <v>487.9593</v>
      </c>
      <c r="G10" s="9">
        <f>F10</f>
        <v>487.9593</v>
      </c>
      <c r="H10" s="9"/>
      <c r="I10" s="9"/>
      <c r="J10" s="4"/>
      <c r="K10" s="16"/>
      <c r="L10" s="16"/>
      <c r="M10" s="9"/>
    </row>
    <row r="11" spans="1:13" ht="12.75">
      <c r="A11" s="11"/>
      <c r="B11" s="8"/>
      <c r="C11" s="23"/>
      <c r="D11" s="8"/>
      <c r="E11" s="8"/>
      <c r="F11" s="8"/>
      <c r="G11" s="8"/>
      <c r="H11" s="8"/>
      <c r="I11" s="8"/>
      <c r="J11" s="2"/>
      <c r="K11" s="17"/>
      <c r="L11" s="19"/>
      <c r="M11" s="9"/>
    </row>
    <row r="12" spans="1:13" ht="12.75">
      <c r="A12" s="13" t="s">
        <v>8</v>
      </c>
      <c r="B12" s="9" t="s">
        <v>9</v>
      </c>
      <c r="C12" s="9"/>
      <c r="D12" s="9"/>
      <c r="E12" s="9"/>
      <c r="F12" s="9"/>
      <c r="G12" s="9"/>
      <c r="H12" s="9"/>
      <c r="I12" s="9"/>
      <c r="J12" s="4"/>
      <c r="K12" s="16"/>
      <c r="L12" s="16"/>
      <c r="M12" s="9"/>
    </row>
    <row r="13" spans="1:13" ht="12.75">
      <c r="A13" s="13"/>
      <c r="B13" s="9" t="s">
        <v>10</v>
      </c>
      <c r="C13" s="16">
        <v>4999827</v>
      </c>
      <c r="D13" s="16">
        <v>24959.77</v>
      </c>
      <c r="E13" s="16">
        <v>5170</v>
      </c>
      <c r="F13" s="16">
        <v>5024787</v>
      </c>
      <c r="G13" s="16">
        <f>F13</f>
        <v>5024787</v>
      </c>
      <c r="H13" s="9"/>
      <c r="I13" s="9"/>
      <c r="J13" s="4"/>
      <c r="K13" s="16">
        <v>269000</v>
      </c>
      <c r="L13" s="16">
        <v>299000</v>
      </c>
      <c r="M13" s="9"/>
    </row>
    <row r="14" spans="1:13" ht="12.75">
      <c r="A14" s="13"/>
      <c r="B14" s="9" t="s">
        <v>11</v>
      </c>
      <c r="C14" s="15"/>
      <c r="D14" s="15"/>
      <c r="E14" s="15"/>
      <c r="F14" s="15"/>
      <c r="G14" s="16"/>
      <c r="H14" s="16"/>
      <c r="I14" s="16"/>
      <c r="J14" s="4"/>
      <c r="K14" s="15"/>
      <c r="L14" s="15"/>
      <c r="M14" s="9"/>
    </row>
    <row r="15" spans="1:13" ht="12.75">
      <c r="A15" s="11"/>
      <c r="B15" s="8"/>
      <c r="C15" s="18"/>
      <c r="D15" s="17"/>
      <c r="E15" s="17"/>
      <c r="F15" s="17"/>
      <c r="G15" s="17"/>
      <c r="H15" s="17"/>
      <c r="I15" s="17"/>
      <c r="J15" s="2"/>
      <c r="K15" s="17"/>
      <c r="L15" s="17"/>
      <c r="M15" s="9"/>
    </row>
    <row r="16" spans="1:13" ht="12.75">
      <c r="A16" s="13" t="s">
        <v>12</v>
      </c>
      <c r="B16" s="9" t="s">
        <v>13</v>
      </c>
      <c r="C16" s="15"/>
      <c r="D16" s="16"/>
      <c r="E16" s="16"/>
      <c r="F16" s="16"/>
      <c r="G16" s="16"/>
      <c r="H16" s="16"/>
      <c r="I16" s="16"/>
      <c r="J16" s="4"/>
      <c r="K16" s="16"/>
      <c r="L16" s="16"/>
      <c r="M16" s="9"/>
    </row>
    <row r="17" spans="1:13" ht="12.75">
      <c r="A17" s="13"/>
      <c r="B17" s="9" t="s">
        <v>14</v>
      </c>
      <c r="C17" s="15">
        <v>11987747.34</v>
      </c>
      <c r="D17" s="16">
        <v>6055056</v>
      </c>
      <c r="E17" s="15">
        <v>91654.89</v>
      </c>
      <c r="F17" s="15">
        <v>17260941</v>
      </c>
      <c r="G17" s="16">
        <f>F17</f>
        <v>17260941</v>
      </c>
      <c r="H17" s="16"/>
      <c r="I17" s="16"/>
      <c r="J17" s="4"/>
      <c r="K17" s="16"/>
      <c r="L17" s="16"/>
      <c r="M17" s="9"/>
    </row>
    <row r="18" spans="1:13" ht="12.75">
      <c r="A18" s="11"/>
      <c r="B18" s="8"/>
      <c r="C18" s="17"/>
      <c r="D18" s="17"/>
      <c r="E18" s="17"/>
      <c r="F18" s="17"/>
      <c r="G18" s="17"/>
      <c r="H18" s="17"/>
      <c r="I18" s="17"/>
      <c r="J18" s="2"/>
      <c r="K18" s="17"/>
      <c r="L18" s="17"/>
      <c r="M18" s="9"/>
    </row>
    <row r="19" spans="1:13" ht="12.75">
      <c r="A19" s="13" t="s">
        <v>15</v>
      </c>
      <c r="B19" s="9" t="s">
        <v>16</v>
      </c>
      <c r="C19" s="16"/>
      <c r="D19" s="16"/>
      <c r="E19" s="16"/>
      <c r="F19" s="16"/>
      <c r="G19" s="16"/>
      <c r="H19" s="16"/>
      <c r="I19" s="16"/>
      <c r="J19" s="4"/>
      <c r="K19" s="16"/>
      <c r="L19" s="16"/>
      <c r="M19" s="9"/>
    </row>
    <row r="20" spans="1:13" ht="12.75">
      <c r="A20" s="13"/>
      <c r="B20" s="9" t="s">
        <v>17</v>
      </c>
      <c r="C20" s="15">
        <v>353222.45</v>
      </c>
      <c r="D20" s="16">
        <v>0</v>
      </c>
      <c r="E20" s="16">
        <v>8447.9</v>
      </c>
      <c r="F20" s="15">
        <v>348320.55</v>
      </c>
      <c r="G20" s="15">
        <f>F20</f>
        <v>348320.55</v>
      </c>
      <c r="H20" s="16"/>
      <c r="I20" s="16"/>
      <c r="J20" s="4"/>
      <c r="K20" s="16"/>
      <c r="L20" s="16"/>
      <c r="M20" s="9"/>
    </row>
    <row r="21" spans="1:13" ht="12.75">
      <c r="A21" s="11"/>
      <c r="B21" s="8"/>
      <c r="C21" s="17"/>
      <c r="D21" s="17"/>
      <c r="E21" s="17"/>
      <c r="F21" s="17"/>
      <c r="G21" s="17"/>
      <c r="H21" s="17"/>
      <c r="I21" s="17"/>
      <c r="J21" s="2"/>
      <c r="K21" s="17"/>
      <c r="L21" s="17"/>
      <c r="M21" s="9"/>
    </row>
    <row r="22" spans="1:13" ht="12.75">
      <c r="A22" s="13" t="s">
        <v>18</v>
      </c>
      <c r="B22" s="9" t="s">
        <v>19</v>
      </c>
      <c r="C22" s="16"/>
      <c r="D22" s="16"/>
      <c r="E22" s="16"/>
      <c r="F22" s="16"/>
      <c r="G22" s="16"/>
      <c r="H22" s="16"/>
      <c r="I22" s="16"/>
      <c r="J22" s="4"/>
      <c r="K22" s="16"/>
      <c r="L22" s="16"/>
      <c r="M22" s="9"/>
    </row>
    <row r="23" spans="1:13" ht="12.75">
      <c r="A23" s="13"/>
      <c r="B23" s="9" t="s">
        <v>20</v>
      </c>
      <c r="C23" s="15">
        <v>80657.48</v>
      </c>
      <c r="D23" s="16">
        <v>55215.94</v>
      </c>
      <c r="E23" s="16">
        <v>17323.71</v>
      </c>
      <c r="F23" s="16">
        <v>135873.42</v>
      </c>
      <c r="G23" s="16">
        <f>F23</f>
        <v>135873.42</v>
      </c>
      <c r="H23" s="16"/>
      <c r="I23" s="16"/>
      <c r="J23" s="4"/>
      <c r="K23" s="16"/>
      <c r="L23" s="16"/>
      <c r="M23" s="9"/>
    </row>
    <row r="24" spans="1:13" ht="12.75">
      <c r="A24" s="13"/>
      <c r="B24" s="9" t="s">
        <v>21</v>
      </c>
      <c r="C24" s="15"/>
      <c r="D24" s="15"/>
      <c r="E24" s="15"/>
      <c r="F24" s="15"/>
      <c r="G24" s="15"/>
      <c r="H24" s="16"/>
      <c r="I24" s="16"/>
      <c r="J24" s="4"/>
      <c r="K24" s="16"/>
      <c r="L24" s="16"/>
      <c r="M24" s="9"/>
    </row>
    <row r="25" spans="1:13" ht="12.75">
      <c r="A25" s="11"/>
      <c r="B25" s="8"/>
      <c r="C25" s="17"/>
      <c r="D25" s="17"/>
      <c r="E25" s="17"/>
      <c r="F25" s="17"/>
      <c r="G25" s="17"/>
      <c r="H25" s="17"/>
      <c r="I25" s="17"/>
      <c r="J25" s="2"/>
      <c r="K25" s="17"/>
      <c r="L25" s="17"/>
      <c r="M25" s="9"/>
    </row>
    <row r="26" spans="1:13" ht="12.75">
      <c r="A26" s="13" t="s">
        <v>22</v>
      </c>
      <c r="B26" s="9" t="s">
        <v>23</v>
      </c>
      <c r="C26" s="16"/>
      <c r="D26" s="16"/>
      <c r="E26" s="16"/>
      <c r="F26" s="16"/>
      <c r="G26" s="16"/>
      <c r="H26" s="16"/>
      <c r="I26" s="16"/>
      <c r="J26" s="4"/>
      <c r="K26" s="16"/>
      <c r="L26" s="16"/>
      <c r="M26" s="9"/>
    </row>
    <row r="27" spans="1:13" ht="12.75">
      <c r="A27" s="13"/>
      <c r="B27" s="9" t="s">
        <v>24</v>
      </c>
      <c r="C27" s="16">
        <v>0</v>
      </c>
      <c r="D27" s="16">
        <v>0</v>
      </c>
      <c r="E27" s="16"/>
      <c r="F27" s="16">
        <v>0</v>
      </c>
      <c r="G27" s="16"/>
      <c r="H27" s="16"/>
      <c r="I27" s="16"/>
      <c r="J27" s="4"/>
      <c r="K27" s="16"/>
      <c r="L27" s="16"/>
      <c r="M27" s="9"/>
    </row>
    <row r="28" spans="1:13" ht="12.75">
      <c r="A28" s="13"/>
      <c r="B28" s="9" t="s">
        <v>25</v>
      </c>
      <c r="C28" s="15"/>
      <c r="D28" s="15"/>
      <c r="E28" s="15">
        <v>1272</v>
      </c>
      <c r="F28" s="15"/>
      <c r="G28" s="15"/>
      <c r="H28" s="15"/>
      <c r="I28" s="16"/>
      <c r="J28" s="4"/>
      <c r="K28" s="15"/>
      <c r="L28" s="16"/>
      <c r="M28" s="9"/>
    </row>
    <row r="29" spans="1:13" ht="12.75">
      <c r="A29" s="11"/>
      <c r="B29" s="8"/>
      <c r="C29" s="17"/>
      <c r="D29" s="17"/>
      <c r="E29" s="17"/>
      <c r="F29" s="17"/>
      <c r="G29" s="17"/>
      <c r="H29" s="17"/>
      <c r="I29" s="17"/>
      <c r="J29" s="2"/>
      <c r="K29" s="17"/>
      <c r="L29" s="17"/>
      <c r="M29" s="9"/>
    </row>
    <row r="30" spans="1:13" ht="12.75">
      <c r="A30" s="13" t="s">
        <v>26</v>
      </c>
      <c r="B30" s="9"/>
      <c r="C30" s="15">
        <v>39973.92</v>
      </c>
      <c r="D30" s="15">
        <v>7045.5</v>
      </c>
      <c r="E30" s="15">
        <v>0</v>
      </c>
      <c r="F30" s="15">
        <v>47019.42</v>
      </c>
      <c r="G30" s="16">
        <f>F30</f>
        <v>47019.42</v>
      </c>
      <c r="H30" s="16"/>
      <c r="I30" s="16"/>
      <c r="J30" s="4"/>
      <c r="K30" s="16"/>
      <c r="L30" s="16"/>
      <c r="M30" s="9"/>
    </row>
    <row r="31" spans="1:13" ht="12.75">
      <c r="A31" s="11"/>
      <c r="B31" s="8"/>
      <c r="C31" s="17"/>
      <c r="D31" s="17"/>
      <c r="E31" s="17"/>
      <c r="F31" s="17"/>
      <c r="G31" s="17"/>
      <c r="H31" s="17"/>
      <c r="I31" s="17"/>
      <c r="J31" s="2"/>
      <c r="K31" s="17"/>
      <c r="L31" s="17"/>
      <c r="M31" s="9"/>
    </row>
    <row r="32" spans="1:13" ht="12.75">
      <c r="A32" s="13" t="s">
        <v>27</v>
      </c>
      <c r="B32" s="9"/>
      <c r="C32" s="15">
        <v>24200</v>
      </c>
      <c r="D32" s="15">
        <v>0</v>
      </c>
      <c r="E32" s="16">
        <v>0</v>
      </c>
      <c r="F32" s="15">
        <v>24200</v>
      </c>
      <c r="G32" s="16">
        <f>F32</f>
        <v>24200</v>
      </c>
      <c r="H32" s="16"/>
      <c r="I32" s="16"/>
      <c r="J32" s="4"/>
      <c r="K32" s="16"/>
      <c r="L32" s="16"/>
      <c r="M32" s="9"/>
    </row>
    <row r="33" spans="1:13" ht="12.75">
      <c r="A33" s="11"/>
      <c r="B33" s="8"/>
      <c r="C33" s="17"/>
      <c r="D33" s="17"/>
      <c r="E33" s="17"/>
      <c r="F33" s="17"/>
      <c r="G33" s="17"/>
      <c r="H33" s="17"/>
      <c r="I33" s="17"/>
      <c r="J33" s="2"/>
      <c r="K33" s="17"/>
      <c r="L33" s="17"/>
      <c r="M33" s="9"/>
    </row>
    <row r="34" spans="1:13" ht="12.75">
      <c r="A34" s="13" t="s">
        <v>28</v>
      </c>
      <c r="B34" s="9" t="s">
        <v>29</v>
      </c>
      <c r="C34" s="16"/>
      <c r="D34" s="16"/>
      <c r="E34" s="16"/>
      <c r="F34" s="16"/>
      <c r="G34" s="16"/>
      <c r="H34" s="16"/>
      <c r="I34" s="16"/>
      <c r="J34" s="4"/>
      <c r="K34" s="16"/>
      <c r="L34" s="16"/>
      <c r="M34" s="9"/>
    </row>
    <row r="35" spans="1:13" ht="12.75">
      <c r="A35" s="13"/>
      <c r="B35" s="9" t="s">
        <v>30</v>
      </c>
      <c r="C35" s="15">
        <v>100955.53</v>
      </c>
      <c r="D35" s="16">
        <v>32064</v>
      </c>
      <c r="E35" s="16">
        <v>16804</v>
      </c>
      <c r="F35" s="16">
        <v>129448.29</v>
      </c>
      <c r="G35" s="16">
        <v>129448.29</v>
      </c>
      <c r="H35" s="16"/>
      <c r="I35" s="16"/>
      <c r="J35" s="4"/>
      <c r="K35" s="16"/>
      <c r="L35" s="16"/>
      <c r="M35" s="9"/>
    </row>
    <row r="36" spans="1:13" ht="12.75">
      <c r="A36" s="13"/>
      <c r="B36" s="9" t="s">
        <v>31</v>
      </c>
      <c r="C36" s="15"/>
      <c r="D36" s="15"/>
      <c r="E36" s="15"/>
      <c r="F36" s="15"/>
      <c r="G36" s="15"/>
      <c r="H36" s="16"/>
      <c r="I36" s="16"/>
      <c r="J36" s="4"/>
      <c r="K36" s="16"/>
      <c r="L36" s="16"/>
      <c r="M36" s="9"/>
    </row>
    <row r="37" spans="1:13" ht="12.75">
      <c r="A37" s="11"/>
      <c r="B37" s="8"/>
      <c r="C37" s="19"/>
      <c r="D37" s="17"/>
      <c r="E37" s="17"/>
      <c r="F37" s="17"/>
      <c r="G37" s="19"/>
      <c r="H37" s="17"/>
      <c r="I37" s="17"/>
      <c r="J37" s="2"/>
      <c r="K37" s="17"/>
      <c r="L37" s="17"/>
      <c r="M37" s="9"/>
    </row>
    <row r="38" spans="1:13" ht="12.75">
      <c r="A38" s="3" t="s">
        <v>56</v>
      </c>
      <c r="B38" s="3"/>
      <c r="C38" s="40">
        <f>C35+C32+C30+C23+C20+C17+C13+C8</f>
        <v>102317475.7</v>
      </c>
      <c r="D38" s="40">
        <f>D35+D32+D30+D23+D20+D17+D13+D8</f>
        <v>11645558.21</v>
      </c>
      <c r="E38" s="40">
        <f>E35+E32+E30+E23+E20+E17+E13+E8</f>
        <v>6128664.5</v>
      </c>
      <c r="F38" s="40">
        <f>F35+F32+F30+F23+F20+F17+F13+F8</f>
        <v>107183435.08000001</v>
      </c>
      <c r="G38" s="22">
        <f>F38</f>
        <v>107183435.08000001</v>
      </c>
      <c r="H38" s="22"/>
      <c r="I38" s="22"/>
      <c r="J38" s="7"/>
      <c r="K38" s="22">
        <f>K9+K13</f>
        <v>1965000</v>
      </c>
      <c r="L38" s="22">
        <f>L9+L13</f>
        <v>3250000</v>
      </c>
      <c r="M38" s="9"/>
    </row>
    <row r="39" spans="3:10" ht="12.75">
      <c r="C39" s="20"/>
      <c r="D39" s="20"/>
      <c r="E39" s="20"/>
      <c r="F39" s="20"/>
      <c r="G39" s="21"/>
      <c r="H39" s="21"/>
      <c r="I39" s="21"/>
      <c r="J39" s="4"/>
    </row>
    <row r="40" ht="12.75">
      <c r="A40" t="s">
        <v>61</v>
      </c>
    </row>
    <row r="41" ht="12.75">
      <c r="A41" t="s">
        <v>70</v>
      </c>
    </row>
    <row r="52" spans="1:6" ht="15.75">
      <c r="A52" s="41" t="s">
        <v>62</v>
      </c>
      <c r="B52" s="42"/>
      <c r="C52" s="42"/>
      <c r="D52" s="42"/>
      <c r="E52" s="42"/>
      <c r="F52" s="42"/>
    </row>
    <row r="53" spans="1:12" ht="13.5" thickBot="1">
      <c r="A53" s="4"/>
      <c r="B53" s="4"/>
      <c r="C53" s="4"/>
      <c r="D53" s="4"/>
      <c r="E53" s="4"/>
      <c r="F53" s="4"/>
      <c r="G53" s="4"/>
      <c r="H53" s="4"/>
      <c r="I53" s="4"/>
      <c r="J53" s="4"/>
      <c r="K53" s="4" t="s">
        <v>47</v>
      </c>
      <c r="L53" s="4" t="s">
        <v>43</v>
      </c>
    </row>
    <row r="54" spans="1:13" ht="12.75">
      <c r="A54" s="65">
        <v>1</v>
      </c>
      <c r="B54" s="66">
        <v>2</v>
      </c>
      <c r="C54" s="66">
        <v>3</v>
      </c>
      <c r="D54" s="66">
        <v>4</v>
      </c>
      <c r="E54" s="66">
        <v>5</v>
      </c>
      <c r="F54" s="66">
        <v>6</v>
      </c>
      <c r="G54" s="176">
        <v>7</v>
      </c>
      <c r="H54" s="177"/>
      <c r="I54" s="177"/>
      <c r="J54" s="177"/>
      <c r="K54" s="66">
        <v>8</v>
      </c>
      <c r="L54" s="67">
        <v>9</v>
      </c>
      <c r="M54" s="53"/>
    </row>
    <row r="55" spans="1:13" ht="12.75">
      <c r="A55" s="68"/>
      <c r="B55" s="69"/>
      <c r="C55" s="69"/>
      <c r="D55" s="69"/>
      <c r="E55" s="69"/>
      <c r="F55" s="69"/>
      <c r="G55" s="70" t="s">
        <v>36</v>
      </c>
      <c r="H55" s="71"/>
      <c r="I55" s="71"/>
      <c r="J55" s="71"/>
      <c r="K55" s="69" t="s">
        <v>43</v>
      </c>
      <c r="L55" s="72" t="s">
        <v>43</v>
      </c>
      <c r="M55" s="4"/>
    </row>
    <row r="56" spans="1:13" ht="12.75">
      <c r="A56" s="73" t="s">
        <v>1</v>
      </c>
      <c r="B56" s="74" t="s">
        <v>2</v>
      </c>
      <c r="C56" s="75" t="s">
        <v>32</v>
      </c>
      <c r="D56" s="75" t="s">
        <v>33</v>
      </c>
      <c r="E56" s="75" t="s">
        <v>34</v>
      </c>
      <c r="F56" s="75" t="s">
        <v>35</v>
      </c>
      <c r="G56" s="76" t="s">
        <v>37</v>
      </c>
      <c r="H56" s="77" t="s">
        <v>39</v>
      </c>
      <c r="I56" s="77" t="s">
        <v>41</v>
      </c>
      <c r="J56" s="78" t="s">
        <v>42</v>
      </c>
      <c r="K56" s="76" t="s">
        <v>44</v>
      </c>
      <c r="L56" s="79" t="s">
        <v>45</v>
      </c>
      <c r="M56" s="4"/>
    </row>
    <row r="57" spans="1:13" ht="12.75">
      <c r="A57" s="80"/>
      <c r="B57" s="81" t="s">
        <v>3</v>
      </c>
      <c r="C57" s="81" t="s">
        <v>64</v>
      </c>
      <c r="D57" s="81" t="s">
        <v>51</v>
      </c>
      <c r="E57" s="81" t="s">
        <v>51</v>
      </c>
      <c r="F57" s="81" t="s">
        <v>63</v>
      </c>
      <c r="G57" s="82" t="s">
        <v>38</v>
      </c>
      <c r="H57" s="82" t="s">
        <v>40</v>
      </c>
      <c r="I57" s="82"/>
      <c r="J57" s="83"/>
      <c r="K57" s="82" t="s">
        <v>59</v>
      </c>
      <c r="L57" s="84" t="s">
        <v>60</v>
      </c>
      <c r="M57" s="4"/>
    </row>
    <row r="58" spans="1:13" ht="12.75">
      <c r="A58" s="54"/>
      <c r="B58" s="43"/>
      <c r="C58" s="43"/>
      <c r="D58" s="43"/>
      <c r="E58" s="43"/>
      <c r="F58" s="43"/>
      <c r="G58" s="43"/>
      <c r="H58" s="43"/>
      <c r="I58" s="43"/>
      <c r="J58" s="92" t="s">
        <v>72</v>
      </c>
      <c r="K58" s="43" t="s">
        <v>66</v>
      </c>
      <c r="L58" s="55"/>
      <c r="M58" s="4"/>
    </row>
    <row r="59" spans="1:13" ht="12.75">
      <c r="A59" s="56" t="s">
        <v>4</v>
      </c>
      <c r="B59" s="45" t="s">
        <v>5</v>
      </c>
      <c r="C59" s="85">
        <v>84730892</v>
      </c>
      <c r="D59" s="85">
        <v>5471217</v>
      </c>
      <c r="E59" s="85">
        <v>5989264</v>
      </c>
      <c r="F59" s="85">
        <v>84212845</v>
      </c>
      <c r="G59" s="85">
        <v>84212845</v>
      </c>
      <c r="H59" s="45"/>
      <c r="I59" s="45"/>
      <c r="J59" s="44">
        <v>0.0256</v>
      </c>
      <c r="K59" s="85">
        <v>1650000</v>
      </c>
      <c r="L59" s="93">
        <v>2900000</v>
      </c>
      <c r="M59" s="4"/>
    </row>
    <row r="60" spans="1:13" ht="12.75">
      <c r="A60" s="56"/>
      <c r="B60" s="45" t="s">
        <v>6</v>
      </c>
      <c r="C60" s="86"/>
      <c r="D60" s="86"/>
      <c r="E60" s="86"/>
      <c r="F60" s="86"/>
      <c r="G60" s="86"/>
      <c r="H60" s="45"/>
      <c r="I60" s="45"/>
      <c r="J60" s="44"/>
      <c r="K60" s="47"/>
      <c r="L60" s="57"/>
      <c r="M60" s="4"/>
    </row>
    <row r="61" spans="1:13" ht="12.75">
      <c r="A61" s="56"/>
      <c r="B61" s="45" t="s">
        <v>7</v>
      </c>
      <c r="C61" s="86">
        <v>483.6929</v>
      </c>
      <c r="D61" s="86">
        <v>7.878</v>
      </c>
      <c r="E61" s="86">
        <v>3.6116</v>
      </c>
      <c r="F61" s="86">
        <v>487.9593</v>
      </c>
      <c r="G61" s="86">
        <v>487.9593</v>
      </c>
      <c r="H61" s="45"/>
      <c r="I61" s="45"/>
      <c r="J61" s="44"/>
      <c r="K61" s="47" t="s">
        <v>67</v>
      </c>
      <c r="L61" s="57"/>
      <c r="M61" s="4"/>
    </row>
    <row r="62" spans="1:13" ht="12.75">
      <c r="A62" s="56"/>
      <c r="B62" s="45"/>
      <c r="C62" s="86"/>
      <c r="D62" s="86"/>
      <c r="E62" s="86"/>
      <c r="F62" s="86"/>
      <c r="G62" s="86"/>
      <c r="H62" s="45"/>
      <c r="I62" s="45"/>
      <c r="J62" s="44"/>
      <c r="K62" s="47" t="s">
        <v>68</v>
      </c>
      <c r="L62" s="57"/>
      <c r="M62" s="4"/>
    </row>
    <row r="63" spans="1:13" ht="12.75">
      <c r="A63" s="58"/>
      <c r="B63" s="49"/>
      <c r="C63" s="87"/>
      <c r="D63" s="87"/>
      <c r="E63" s="87"/>
      <c r="F63" s="87"/>
      <c r="G63" s="87"/>
      <c r="H63" s="50"/>
      <c r="I63" s="50"/>
      <c r="J63" s="48"/>
      <c r="K63" s="51">
        <v>46000</v>
      </c>
      <c r="L63" s="59">
        <v>51000</v>
      </c>
      <c r="M63" s="4"/>
    </row>
    <row r="64" spans="1:13" ht="12.75">
      <c r="A64" s="56" t="s">
        <v>8</v>
      </c>
      <c r="B64" s="45" t="s">
        <v>9</v>
      </c>
      <c r="C64" s="86"/>
      <c r="D64" s="86"/>
      <c r="E64" s="86"/>
      <c r="F64" s="86"/>
      <c r="G64" s="86"/>
      <c r="H64" s="45"/>
      <c r="I64" s="45"/>
      <c r="J64" s="44"/>
      <c r="K64" s="47"/>
      <c r="L64" s="57"/>
      <c r="M64" s="4"/>
    </row>
    <row r="65" spans="1:13" ht="12.75">
      <c r="A65" s="56"/>
      <c r="B65" s="45" t="s">
        <v>10</v>
      </c>
      <c r="C65" s="86"/>
      <c r="D65" s="86"/>
      <c r="E65" s="86"/>
      <c r="F65" s="85"/>
      <c r="G65" s="86"/>
      <c r="H65" s="45"/>
      <c r="I65" s="45"/>
      <c r="J65" s="44"/>
      <c r="K65" s="47"/>
      <c r="L65" s="57"/>
      <c r="M65" s="4"/>
    </row>
    <row r="66" spans="1:13" ht="12.75">
      <c r="A66" s="56"/>
      <c r="B66" s="45" t="s">
        <v>11</v>
      </c>
      <c r="C66" s="85">
        <v>6205592</v>
      </c>
      <c r="D66" s="85">
        <v>33702</v>
      </c>
      <c r="E66" s="85">
        <v>5170</v>
      </c>
      <c r="F66" s="85">
        <v>6204472</v>
      </c>
      <c r="G66" s="85">
        <v>5024787</v>
      </c>
      <c r="H66" s="47"/>
      <c r="I66" s="47"/>
      <c r="J66" s="52"/>
      <c r="K66" s="85">
        <v>269000</v>
      </c>
      <c r="L66" s="93">
        <v>299000</v>
      </c>
      <c r="M66" s="4"/>
    </row>
    <row r="67" spans="1:13" ht="12.75">
      <c r="A67" s="58"/>
      <c r="B67" s="50"/>
      <c r="C67" s="88"/>
      <c r="D67" s="88"/>
      <c r="E67" s="88"/>
      <c r="F67" s="88"/>
      <c r="G67" s="88"/>
      <c r="H67" s="51"/>
      <c r="I67" s="51"/>
      <c r="J67" s="48"/>
      <c r="K67" s="51"/>
      <c r="L67" s="59"/>
      <c r="M67" s="4"/>
    </row>
    <row r="68" spans="1:13" ht="12.75">
      <c r="A68" s="56" t="s">
        <v>12</v>
      </c>
      <c r="B68" s="45" t="s">
        <v>13</v>
      </c>
      <c r="C68" s="85"/>
      <c r="D68" s="85"/>
      <c r="E68" s="85"/>
      <c r="F68" s="85"/>
      <c r="G68" s="85"/>
      <c r="H68" s="47"/>
      <c r="I68" s="47"/>
      <c r="J68" s="44"/>
      <c r="K68" s="47"/>
      <c r="L68" s="57"/>
      <c r="M68" s="4"/>
    </row>
    <row r="69" spans="1:13" ht="12.75">
      <c r="A69" s="56" t="s">
        <v>47</v>
      </c>
      <c r="B69" s="45" t="s">
        <v>14</v>
      </c>
      <c r="C69" s="85">
        <v>25526042</v>
      </c>
      <c r="D69" s="85">
        <v>10525168</v>
      </c>
      <c r="E69" s="85">
        <v>91655</v>
      </c>
      <c r="F69" s="85">
        <v>34489399</v>
      </c>
      <c r="G69" s="85">
        <v>17260941</v>
      </c>
      <c r="H69" s="47"/>
      <c r="I69" s="47"/>
      <c r="J69" s="44"/>
      <c r="K69" s="47"/>
      <c r="L69" s="57"/>
      <c r="M69" s="4"/>
    </row>
    <row r="70" spans="1:13" ht="12.75">
      <c r="A70" s="58"/>
      <c r="B70" s="50"/>
      <c r="C70" s="88"/>
      <c r="D70" s="88"/>
      <c r="E70" s="88"/>
      <c r="F70" s="88"/>
      <c r="G70" s="88"/>
      <c r="H70" s="51"/>
      <c r="I70" s="51"/>
      <c r="J70" s="48"/>
      <c r="K70" s="51"/>
      <c r="L70" s="59"/>
      <c r="M70" s="4"/>
    </row>
    <row r="71" spans="1:13" ht="12.75">
      <c r="A71" s="56" t="s">
        <v>15</v>
      </c>
      <c r="B71" s="45" t="s">
        <v>16</v>
      </c>
      <c r="C71" s="85"/>
      <c r="D71" s="85"/>
      <c r="E71" s="85"/>
      <c r="F71" s="85"/>
      <c r="G71" s="85"/>
      <c r="H71" s="47"/>
      <c r="I71" s="47"/>
      <c r="J71" s="44"/>
      <c r="K71" s="47"/>
      <c r="L71" s="57"/>
      <c r="M71" s="4"/>
    </row>
    <row r="72" spans="1:13" ht="12.75">
      <c r="A72" s="56"/>
      <c r="B72" s="45" t="s">
        <v>17</v>
      </c>
      <c r="C72" s="85">
        <v>353376</v>
      </c>
      <c r="D72" s="85">
        <v>8448</v>
      </c>
      <c r="E72" s="85">
        <v>8448</v>
      </c>
      <c r="F72" s="85">
        <v>352684</v>
      </c>
      <c r="G72" s="85">
        <v>348321</v>
      </c>
      <c r="H72" s="47"/>
      <c r="I72" s="47"/>
      <c r="J72" s="44"/>
      <c r="K72" s="47"/>
      <c r="L72" s="57"/>
      <c r="M72" s="4"/>
    </row>
    <row r="73" spans="1:13" ht="12.75">
      <c r="A73" s="58"/>
      <c r="B73" s="50"/>
      <c r="C73" s="88"/>
      <c r="D73" s="88"/>
      <c r="E73" s="88"/>
      <c r="F73" s="88"/>
      <c r="G73" s="88"/>
      <c r="H73" s="51"/>
      <c r="I73" s="51"/>
      <c r="J73" s="48"/>
      <c r="K73" s="51"/>
      <c r="L73" s="59"/>
      <c r="M73" s="4"/>
    </row>
    <row r="74" spans="1:13" ht="12.75">
      <c r="A74" s="56" t="s">
        <v>18</v>
      </c>
      <c r="B74" s="45" t="s">
        <v>19</v>
      </c>
      <c r="C74" s="85"/>
      <c r="D74" s="85"/>
      <c r="E74" s="85"/>
      <c r="F74" s="85"/>
      <c r="G74" s="85"/>
      <c r="H74" s="47"/>
      <c r="I74" s="47"/>
      <c r="J74" s="44"/>
      <c r="K74" s="47"/>
      <c r="L74" s="57"/>
      <c r="M74" s="4"/>
    </row>
    <row r="75" spans="1:13" ht="12.75">
      <c r="A75" s="56"/>
      <c r="B75" s="45" t="s">
        <v>20</v>
      </c>
      <c r="C75" s="85"/>
      <c r="D75" s="85"/>
      <c r="E75" s="85"/>
      <c r="F75" s="85"/>
      <c r="G75" s="85"/>
      <c r="H75" s="47"/>
      <c r="I75" s="47"/>
      <c r="J75" s="44"/>
      <c r="K75" s="47"/>
      <c r="L75" s="57"/>
      <c r="M75" s="4"/>
    </row>
    <row r="76" spans="1:13" ht="12.75">
      <c r="A76" s="56"/>
      <c r="B76" s="45" t="s">
        <v>21</v>
      </c>
      <c r="C76" s="85">
        <v>323996</v>
      </c>
      <c r="D76" s="85">
        <v>84376</v>
      </c>
      <c r="E76" s="85">
        <v>31502</v>
      </c>
      <c r="F76" s="85">
        <v>322895</v>
      </c>
      <c r="G76" s="85">
        <v>135873</v>
      </c>
      <c r="H76" s="47"/>
      <c r="I76" s="47"/>
      <c r="J76" s="44"/>
      <c r="K76" s="47"/>
      <c r="L76" s="57"/>
      <c r="M76" s="4"/>
    </row>
    <row r="77" spans="1:13" ht="12.75">
      <c r="A77" s="58"/>
      <c r="B77" s="50"/>
      <c r="C77" s="88"/>
      <c r="D77" s="88"/>
      <c r="E77" s="88"/>
      <c r="F77" s="88"/>
      <c r="G77" s="88"/>
      <c r="H77" s="51"/>
      <c r="I77" s="51"/>
      <c r="J77" s="48"/>
      <c r="K77" s="51"/>
      <c r="L77" s="59"/>
      <c r="M77" s="4"/>
    </row>
    <row r="78" spans="1:13" ht="12.75">
      <c r="A78" s="56" t="s">
        <v>22</v>
      </c>
      <c r="B78" s="45" t="s">
        <v>23</v>
      </c>
      <c r="C78" s="85"/>
      <c r="D78" s="85"/>
      <c r="E78" s="85"/>
      <c r="F78" s="85"/>
      <c r="G78" s="85"/>
      <c r="H78" s="47"/>
      <c r="I78" s="47"/>
      <c r="J78" s="44"/>
      <c r="K78" s="47"/>
      <c r="L78" s="57"/>
      <c r="M78" s="4"/>
    </row>
    <row r="79" spans="1:13" ht="12.75">
      <c r="A79" s="56"/>
      <c r="B79" s="45" t="s">
        <v>24</v>
      </c>
      <c r="C79" s="85"/>
      <c r="D79" s="85"/>
      <c r="E79" s="85"/>
      <c r="F79" s="85"/>
      <c r="G79" s="85"/>
      <c r="H79" s="47"/>
      <c r="I79" s="47"/>
      <c r="J79" s="44"/>
      <c r="K79" s="47"/>
      <c r="L79" s="57"/>
      <c r="M79" s="4"/>
    </row>
    <row r="80" spans="1:13" ht="12.75">
      <c r="A80" s="56"/>
      <c r="B80" s="45" t="s">
        <v>25</v>
      </c>
      <c r="C80" s="85">
        <v>49369</v>
      </c>
      <c r="D80" s="85">
        <v>154561</v>
      </c>
      <c r="E80" s="85">
        <v>1272</v>
      </c>
      <c r="F80" s="85">
        <v>178553</v>
      </c>
      <c r="G80" s="85"/>
      <c r="H80" s="46"/>
      <c r="I80" s="47"/>
      <c r="J80" s="44"/>
      <c r="K80" s="46"/>
      <c r="L80" s="57"/>
      <c r="M80" s="4"/>
    </row>
    <row r="81" spans="1:13" ht="12.75">
      <c r="A81" s="58"/>
      <c r="B81" s="50"/>
      <c r="C81" s="88"/>
      <c r="D81" s="88"/>
      <c r="E81" s="88"/>
      <c r="F81" s="88"/>
      <c r="G81" s="88"/>
      <c r="H81" s="51"/>
      <c r="I81" s="51"/>
      <c r="J81" s="48"/>
      <c r="K81" s="51"/>
      <c r="L81" s="59"/>
      <c r="M81" s="4"/>
    </row>
    <row r="82" spans="1:13" ht="12.75">
      <c r="A82" s="56"/>
      <c r="B82" s="45"/>
      <c r="C82" s="85"/>
      <c r="D82" s="85"/>
      <c r="E82" s="85"/>
      <c r="F82" s="85"/>
      <c r="G82" s="85"/>
      <c r="H82" s="47"/>
      <c r="I82" s="47"/>
      <c r="J82" s="44"/>
      <c r="K82" s="47"/>
      <c r="L82" s="57"/>
      <c r="M82" s="4"/>
    </row>
    <row r="83" spans="1:13" ht="12.75">
      <c r="A83" s="56" t="s">
        <v>26</v>
      </c>
      <c r="B83" s="45"/>
      <c r="C83" s="85">
        <v>66184</v>
      </c>
      <c r="D83" s="85">
        <v>11000</v>
      </c>
      <c r="E83" s="85">
        <v>188</v>
      </c>
      <c r="F83" s="85">
        <v>68612</v>
      </c>
      <c r="G83" s="85">
        <v>47019</v>
      </c>
      <c r="H83" s="47"/>
      <c r="I83" s="47"/>
      <c r="J83" s="44"/>
      <c r="K83" s="47"/>
      <c r="L83" s="57"/>
      <c r="M83" s="4"/>
    </row>
    <row r="84" spans="1:13" ht="12.75">
      <c r="A84" s="58"/>
      <c r="B84" s="50"/>
      <c r="C84" s="88"/>
      <c r="D84" s="88"/>
      <c r="E84" s="88"/>
      <c r="F84" s="88"/>
      <c r="G84" s="88"/>
      <c r="H84" s="51"/>
      <c r="I84" s="51"/>
      <c r="J84" s="48"/>
      <c r="K84" s="51"/>
      <c r="L84" s="59"/>
      <c r="M84" s="4"/>
    </row>
    <row r="85" spans="1:13" ht="12.75">
      <c r="A85" s="56"/>
      <c r="B85" s="45"/>
      <c r="C85" s="85"/>
      <c r="D85" s="85"/>
      <c r="E85" s="85"/>
      <c r="F85" s="85"/>
      <c r="G85" s="85"/>
      <c r="H85" s="47"/>
      <c r="I85" s="47"/>
      <c r="J85" s="44"/>
      <c r="K85" s="47"/>
      <c r="L85" s="57"/>
      <c r="M85" s="4"/>
    </row>
    <row r="86" spans="1:13" ht="12.75">
      <c r="A86" s="56" t="s">
        <v>27</v>
      </c>
      <c r="B86" s="45"/>
      <c r="C86" s="85">
        <v>115512</v>
      </c>
      <c r="D86" s="85">
        <v>66564</v>
      </c>
      <c r="E86" s="85">
        <v>16843</v>
      </c>
      <c r="F86" s="85">
        <v>136129</v>
      </c>
      <c r="G86" s="85">
        <v>24200</v>
      </c>
      <c r="H86" s="47"/>
      <c r="I86" s="47"/>
      <c r="J86" s="44"/>
      <c r="K86" s="47"/>
      <c r="L86" s="57"/>
      <c r="M86" s="4"/>
    </row>
    <row r="87" spans="1:13" ht="12.75">
      <c r="A87" s="58"/>
      <c r="B87" s="50"/>
      <c r="C87" s="88"/>
      <c r="D87" s="88"/>
      <c r="E87" s="88"/>
      <c r="F87" s="88"/>
      <c r="G87" s="88"/>
      <c r="H87" s="51"/>
      <c r="I87" s="51"/>
      <c r="J87" s="48"/>
      <c r="K87" s="51"/>
      <c r="L87" s="59"/>
      <c r="M87" s="4"/>
    </row>
    <row r="88" spans="1:13" ht="12.75">
      <c r="A88" s="56" t="s">
        <v>28</v>
      </c>
      <c r="B88" s="45" t="s">
        <v>29</v>
      </c>
      <c r="C88" s="85"/>
      <c r="D88" s="85"/>
      <c r="E88" s="85"/>
      <c r="F88" s="85"/>
      <c r="G88" s="85"/>
      <c r="H88" s="47"/>
      <c r="I88" s="47"/>
      <c r="J88" s="44"/>
      <c r="K88" s="47"/>
      <c r="L88" s="57"/>
      <c r="M88" s="4"/>
    </row>
    <row r="89" spans="1:13" ht="12.75">
      <c r="A89" s="56"/>
      <c r="B89" s="45" t="s">
        <v>30</v>
      </c>
      <c r="C89" s="85"/>
      <c r="D89" s="85"/>
      <c r="E89" s="85"/>
      <c r="F89" s="85"/>
      <c r="G89" s="85"/>
      <c r="H89" s="47"/>
      <c r="I89" s="47"/>
      <c r="J89" s="44"/>
      <c r="K89" s="47"/>
      <c r="L89" s="57"/>
      <c r="M89" s="4"/>
    </row>
    <row r="90" spans="1:13" ht="12.75">
      <c r="A90" s="56"/>
      <c r="B90" s="45" t="s">
        <v>31</v>
      </c>
      <c r="C90" s="85">
        <v>130312</v>
      </c>
      <c r="D90" s="85">
        <v>38584</v>
      </c>
      <c r="E90" s="85">
        <v>16804</v>
      </c>
      <c r="F90" s="85">
        <v>152795</v>
      </c>
      <c r="G90" s="85">
        <v>129448</v>
      </c>
      <c r="H90" s="47"/>
      <c r="I90" s="47"/>
      <c r="J90" s="44"/>
      <c r="K90" s="47"/>
      <c r="L90" s="57"/>
      <c r="M90" s="4"/>
    </row>
    <row r="91" spans="1:13" ht="12.75">
      <c r="A91" s="58"/>
      <c r="B91" s="50"/>
      <c r="C91" s="89"/>
      <c r="D91" s="88"/>
      <c r="E91" s="88"/>
      <c r="F91" s="88"/>
      <c r="G91" s="89"/>
      <c r="H91" s="51"/>
      <c r="I91" s="51"/>
      <c r="J91" s="50"/>
      <c r="K91" s="51"/>
      <c r="L91" s="59"/>
      <c r="M91" s="4"/>
    </row>
    <row r="92" spans="1:13" ht="21" customHeight="1" thickBot="1">
      <c r="A92" s="60"/>
      <c r="B92" s="61" t="s">
        <v>55</v>
      </c>
      <c r="C92" s="90">
        <f>SUM(C58:C90)</f>
        <v>117501758.6929</v>
      </c>
      <c r="D92" s="90">
        <f>SUM(D58:D90)</f>
        <v>16393627.877999999</v>
      </c>
      <c r="E92" s="90">
        <f>SUM(E58:E90)</f>
        <v>6161149.6116</v>
      </c>
      <c r="F92" s="90">
        <f>SUM(F58:F90)</f>
        <v>126118871.9593</v>
      </c>
      <c r="G92" s="90">
        <f>SUM(G58:G90)</f>
        <v>107183921.9593</v>
      </c>
      <c r="H92" s="62">
        <f>H69</f>
        <v>0</v>
      </c>
      <c r="I92" s="62"/>
      <c r="J92" s="63"/>
      <c r="K92" s="62">
        <f>K59+K63+K66</f>
        <v>1965000</v>
      </c>
      <c r="L92" s="64">
        <f>L66+L63+L59</f>
        <v>3250000</v>
      </c>
      <c r="M92" s="4"/>
    </row>
    <row r="93" spans="3:7" ht="12.75">
      <c r="C93" s="91"/>
      <c r="D93" s="91"/>
      <c r="E93" s="91"/>
      <c r="F93" s="91"/>
      <c r="G93" s="91"/>
    </row>
    <row r="94" spans="2:7" ht="12.75">
      <c r="B94" s="42" t="s">
        <v>65</v>
      </c>
      <c r="C94" s="91"/>
      <c r="D94" s="91"/>
      <c r="E94" s="91"/>
      <c r="F94" s="91"/>
      <c r="G94" s="91"/>
    </row>
    <row r="95" spans="2:7" ht="12.75">
      <c r="B95" t="s">
        <v>71</v>
      </c>
      <c r="C95" s="91"/>
      <c r="D95" s="91"/>
      <c r="E95" s="91"/>
      <c r="F95" s="91"/>
      <c r="G95" s="91"/>
    </row>
    <row r="96" spans="3:7" ht="12.75">
      <c r="C96" s="91"/>
      <c r="D96" s="91"/>
      <c r="E96" s="91"/>
      <c r="F96" s="91"/>
      <c r="G96" s="91"/>
    </row>
    <row r="97" spans="3:7" ht="12.75">
      <c r="C97" s="91"/>
      <c r="D97" s="91"/>
      <c r="E97" s="91"/>
      <c r="F97" s="91"/>
      <c r="G97" s="91"/>
    </row>
    <row r="98" spans="3:7" ht="12.75">
      <c r="C98" s="91"/>
      <c r="D98" s="91"/>
      <c r="E98" s="91"/>
      <c r="F98" s="91"/>
      <c r="G98" s="91"/>
    </row>
    <row r="99" spans="3:7" ht="12.75">
      <c r="C99" s="91"/>
      <c r="D99" s="91"/>
      <c r="E99" s="91"/>
      <c r="F99" s="91"/>
      <c r="G99" s="91"/>
    </row>
    <row r="100" spans="3:7" ht="12.75">
      <c r="C100" s="91"/>
      <c r="D100" s="91"/>
      <c r="E100" s="91"/>
      <c r="F100" s="91"/>
      <c r="G100" s="91"/>
    </row>
    <row r="101" spans="3:7" ht="12.75">
      <c r="C101" s="91"/>
      <c r="D101" s="91"/>
      <c r="E101" s="91"/>
      <c r="F101" s="91"/>
      <c r="G101" s="91"/>
    </row>
    <row r="102" spans="3:7" ht="12.75">
      <c r="C102" s="91"/>
      <c r="D102" s="91"/>
      <c r="E102" s="91"/>
      <c r="F102" s="91"/>
      <c r="G102" s="91"/>
    </row>
    <row r="103" spans="3:7" ht="12.75">
      <c r="C103" s="91"/>
      <c r="D103" s="91"/>
      <c r="E103" s="91"/>
      <c r="F103" s="91"/>
      <c r="G103" s="91"/>
    </row>
    <row r="104" spans="3:7" ht="12.75">
      <c r="C104" s="91"/>
      <c r="D104" s="91"/>
      <c r="E104" s="91"/>
      <c r="F104" s="91"/>
      <c r="G104" s="91"/>
    </row>
    <row r="105" spans="3:7" ht="12.75">
      <c r="C105" s="91"/>
      <c r="D105" s="91"/>
      <c r="E105" s="91"/>
      <c r="F105" s="91"/>
      <c r="G105" s="91"/>
    </row>
    <row r="106" spans="3:7" ht="12.75">
      <c r="C106" s="91"/>
      <c r="D106" s="91"/>
      <c r="E106" s="91"/>
      <c r="F106" s="91"/>
      <c r="G106" s="91"/>
    </row>
  </sheetData>
  <mergeCells count="2">
    <mergeCell ref="G3:J3"/>
    <mergeCell ref="G54:J54"/>
  </mergeCells>
  <printOptions/>
  <pageMargins left="0" right="0" top="0.7874015748031497" bottom="0.1968503937007874" header="0.5118110236220472" footer="0.5118110236220472"/>
  <pageSetup horizontalDpi="120" verticalDpi="12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5"/>
  <sheetViews>
    <sheetView tabSelected="1" workbookViewId="0" topLeftCell="A1">
      <selection activeCell="F57" sqref="F57"/>
    </sheetView>
  </sheetViews>
  <sheetFormatPr defaultColWidth="9.00390625" defaultRowHeight="12.75"/>
  <cols>
    <col min="1" max="1" width="4.75390625" style="0" customWidth="1"/>
    <col min="2" max="2" width="20.00390625" style="0" customWidth="1"/>
    <col min="3" max="3" width="16.625" style="0" customWidth="1"/>
    <col min="4" max="5" width="11.25390625" style="0" customWidth="1"/>
    <col min="6" max="6" width="13.75390625" style="0" customWidth="1"/>
    <col min="7" max="7" width="13.25390625" style="0" customWidth="1"/>
    <col min="8" max="8" width="9.25390625" style="0" customWidth="1"/>
    <col min="9" max="9" width="10.625" style="0" customWidth="1"/>
    <col min="10" max="10" width="7.875" style="0" customWidth="1"/>
    <col min="11" max="11" width="16.75390625" style="0" customWidth="1"/>
    <col min="12" max="12" width="15.00390625" style="0" customWidth="1"/>
  </cols>
  <sheetData>
    <row r="2" spans="1:5" ht="14.25">
      <c r="A2" s="157" t="s">
        <v>83</v>
      </c>
      <c r="B2" s="157"/>
      <c r="C2" s="157"/>
      <c r="D2" s="157"/>
      <c r="E2" s="157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 t="s">
        <v>47</v>
      </c>
      <c r="L3" s="2" t="s">
        <v>43</v>
      </c>
    </row>
    <row r="4" spans="1:12" ht="12.75">
      <c r="A4" s="159">
        <v>1</v>
      </c>
      <c r="B4" s="160">
        <v>2</v>
      </c>
      <c r="C4" s="160">
        <v>3</v>
      </c>
      <c r="D4" s="160">
        <v>4</v>
      </c>
      <c r="E4" s="160">
        <v>5</v>
      </c>
      <c r="F4" s="160">
        <v>6</v>
      </c>
      <c r="G4" s="178">
        <v>7</v>
      </c>
      <c r="H4" s="179"/>
      <c r="I4" s="179"/>
      <c r="J4" s="179"/>
      <c r="K4" s="160">
        <v>8</v>
      </c>
      <c r="L4" s="159">
        <v>9</v>
      </c>
    </row>
    <row r="5" spans="1:12" ht="12.75">
      <c r="A5" s="161"/>
      <c r="B5" s="162"/>
      <c r="C5" s="162"/>
      <c r="D5" s="162"/>
      <c r="E5" s="162"/>
      <c r="F5" s="162"/>
      <c r="G5" s="162" t="s">
        <v>36</v>
      </c>
      <c r="H5" s="163"/>
      <c r="I5" s="163"/>
      <c r="J5" s="163"/>
      <c r="K5" s="162" t="s">
        <v>43</v>
      </c>
      <c r="L5" s="161" t="s">
        <v>43</v>
      </c>
    </row>
    <row r="6" spans="1:12" ht="12.75">
      <c r="A6" s="164" t="s">
        <v>77</v>
      </c>
      <c r="B6" s="165" t="s">
        <v>2</v>
      </c>
      <c r="C6" s="166" t="s">
        <v>32</v>
      </c>
      <c r="D6" s="166" t="s">
        <v>33</v>
      </c>
      <c r="E6" s="166" t="s">
        <v>34</v>
      </c>
      <c r="F6" s="166" t="s">
        <v>35</v>
      </c>
      <c r="G6" s="166" t="s">
        <v>37</v>
      </c>
      <c r="H6" s="165" t="s">
        <v>39</v>
      </c>
      <c r="I6" s="167" t="s">
        <v>41</v>
      </c>
      <c r="J6" s="168" t="s">
        <v>42</v>
      </c>
      <c r="K6" s="166" t="s">
        <v>44</v>
      </c>
      <c r="L6" s="164" t="s">
        <v>44</v>
      </c>
    </row>
    <row r="7" spans="1:12" ht="12.75">
      <c r="A7" s="169"/>
      <c r="B7" s="170" t="s">
        <v>3</v>
      </c>
      <c r="C7" s="170" t="s">
        <v>88</v>
      </c>
      <c r="D7" s="170" t="s">
        <v>51</v>
      </c>
      <c r="E7" s="170" t="s">
        <v>51</v>
      </c>
      <c r="F7" s="170" t="s">
        <v>89</v>
      </c>
      <c r="G7" s="170" t="s">
        <v>38</v>
      </c>
      <c r="H7" s="170" t="s">
        <v>40</v>
      </c>
      <c r="I7" s="169"/>
      <c r="J7" s="171"/>
      <c r="K7" s="170" t="s">
        <v>86</v>
      </c>
      <c r="L7" s="169" t="s">
        <v>87</v>
      </c>
    </row>
    <row r="8" spans="1:12" ht="12.75">
      <c r="A8" s="13"/>
      <c r="B8" s="9"/>
      <c r="C8" s="9"/>
      <c r="D8" s="9"/>
      <c r="E8" s="9"/>
      <c r="F8" s="9"/>
      <c r="G8" s="9"/>
      <c r="H8" s="9"/>
      <c r="I8" s="13"/>
      <c r="J8" s="4"/>
      <c r="K8" s="155" t="s">
        <v>74</v>
      </c>
      <c r="L8" s="13"/>
    </row>
    <row r="9" spans="1:12" ht="12.75">
      <c r="A9" s="102">
        <v>0</v>
      </c>
      <c r="B9" s="97" t="s">
        <v>5</v>
      </c>
      <c r="C9" s="128">
        <v>84628840.48</v>
      </c>
      <c r="D9" s="129">
        <v>461533.38</v>
      </c>
      <c r="E9" s="129">
        <v>708783</v>
      </c>
      <c r="F9" s="129">
        <f>C9+D9-E9</f>
        <v>84381590.86</v>
      </c>
      <c r="G9" s="129">
        <f>F9</f>
        <v>84381590.86</v>
      </c>
      <c r="H9" s="125"/>
      <c r="I9" s="130"/>
      <c r="J9" s="131"/>
      <c r="K9" s="149">
        <v>2450000</v>
      </c>
      <c r="L9" s="144">
        <v>2500000</v>
      </c>
    </row>
    <row r="10" spans="1:12" ht="12.75">
      <c r="A10" s="102"/>
      <c r="B10" s="97" t="s">
        <v>6</v>
      </c>
      <c r="C10" s="128"/>
      <c r="D10" s="132"/>
      <c r="E10" s="132"/>
      <c r="F10" s="132"/>
      <c r="G10" s="132"/>
      <c r="H10" s="125"/>
      <c r="I10" s="130"/>
      <c r="J10" s="131"/>
      <c r="K10" s="156" t="s">
        <v>75</v>
      </c>
      <c r="L10" s="109"/>
    </row>
    <row r="11" spans="1:12" ht="12.75">
      <c r="A11" s="102"/>
      <c r="B11" s="97"/>
      <c r="C11" s="128"/>
      <c r="D11" s="132"/>
      <c r="E11" s="132"/>
      <c r="F11" s="132"/>
      <c r="G11" s="132"/>
      <c r="H11" s="125"/>
      <c r="I11" s="130"/>
      <c r="J11" s="131"/>
      <c r="K11" s="156" t="s">
        <v>76</v>
      </c>
      <c r="L11" s="109"/>
    </row>
    <row r="12" spans="1:12" ht="12.75">
      <c r="A12" s="102"/>
      <c r="B12" s="97" t="s">
        <v>7</v>
      </c>
      <c r="C12" s="133">
        <v>493.4653</v>
      </c>
      <c r="D12" s="132">
        <v>2.4468</v>
      </c>
      <c r="E12" s="132">
        <v>2.388</v>
      </c>
      <c r="F12" s="134">
        <f>C12+D12-E12</f>
        <v>493.52410000000003</v>
      </c>
      <c r="G12" s="129">
        <v>0</v>
      </c>
      <c r="H12" s="125"/>
      <c r="I12" s="130"/>
      <c r="J12" s="131"/>
      <c r="K12" s="149">
        <v>71300</v>
      </c>
      <c r="L12" s="144">
        <v>75000</v>
      </c>
    </row>
    <row r="13" spans="1:12" ht="12.75">
      <c r="A13" s="102"/>
      <c r="B13" s="97"/>
      <c r="C13" s="133"/>
      <c r="D13" s="132"/>
      <c r="E13" s="132"/>
      <c r="F13" s="134"/>
      <c r="G13" s="132"/>
      <c r="H13" s="125"/>
      <c r="I13" s="130"/>
      <c r="J13" s="131"/>
      <c r="K13" s="104"/>
      <c r="L13" s="109"/>
    </row>
    <row r="14" spans="1:12" ht="12.75">
      <c r="A14" s="112">
        <v>1</v>
      </c>
      <c r="B14" s="152" t="s">
        <v>9</v>
      </c>
      <c r="C14" s="135"/>
      <c r="D14" s="136"/>
      <c r="E14" s="136"/>
      <c r="F14" s="136"/>
      <c r="G14" s="136"/>
      <c r="H14" s="126"/>
      <c r="I14" s="137"/>
      <c r="J14" s="138"/>
      <c r="K14" s="106"/>
      <c r="L14" s="108"/>
    </row>
    <row r="15" spans="1:12" ht="12.75">
      <c r="A15" s="102"/>
      <c r="B15" s="97" t="s">
        <v>10</v>
      </c>
      <c r="C15" s="128"/>
      <c r="D15" s="132"/>
      <c r="E15" s="132"/>
      <c r="F15" s="132"/>
      <c r="G15" s="132"/>
      <c r="H15" s="125"/>
      <c r="I15" s="130"/>
      <c r="J15" s="131"/>
      <c r="K15" s="103"/>
      <c r="L15" s="109"/>
    </row>
    <row r="16" spans="1:12" ht="12.75">
      <c r="A16" s="102"/>
      <c r="B16" s="97" t="s">
        <v>11</v>
      </c>
      <c r="C16" s="128">
        <v>7483359.8</v>
      </c>
      <c r="D16" s="129">
        <v>63105.88</v>
      </c>
      <c r="E16" s="129">
        <v>0</v>
      </c>
      <c r="F16" s="129">
        <v>7514638.4</v>
      </c>
      <c r="G16" s="129">
        <f>F16</f>
        <v>7514638.4</v>
      </c>
      <c r="H16" s="125"/>
      <c r="I16" s="130"/>
      <c r="J16" s="131"/>
      <c r="K16" s="149">
        <v>318250</v>
      </c>
      <c r="L16" s="144">
        <v>380700</v>
      </c>
    </row>
    <row r="17" spans="1:12" ht="12.75">
      <c r="A17" s="113"/>
      <c r="B17" s="153"/>
      <c r="C17" s="139"/>
      <c r="D17" s="140"/>
      <c r="E17" s="140"/>
      <c r="F17" s="140"/>
      <c r="G17" s="140"/>
      <c r="H17" s="127"/>
      <c r="I17" s="141"/>
      <c r="J17" s="142"/>
      <c r="K17" s="107"/>
      <c r="L17" s="110"/>
    </row>
    <row r="18" spans="1:12" ht="12.75">
      <c r="A18" s="102">
        <v>2</v>
      </c>
      <c r="B18" s="97" t="s">
        <v>13</v>
      </c>
      <c r="C18" s="128"/>
      <c r="D18" s="129"/>
      <c r="E18" s="129"/>
      <c r="F18" s="129"/>
      <c r="G18" s="129"/>
      <c r="H18" s="125"/>
      <c r="I18" s="130"/>
      <c r="J18" s="131"/>
      <c r="K18" s="103"/>
      <c r="L18" s="109"/>
    </row>
    <row r="19" spans="1:12" ht="12.75">
      <c r="A19" s="102"/>
      <c r="B19" s="97" t="s">
        <v>14</v>
      </c>
      <c r="C19" s="128">
        <v>42379385.78</v>
      </c>
      <c r="D19" s="129">
        <v>137678.52</v>
      </c>
      <c r="E19" s="129">
        <v>0</v>
      </c>
      <c r="F19" s="129">
        <v>41495063.48</v>
      </c>
      <c r="G19" s="129">
        <f>F19</f>
        <v>41495063.48</v>
      </c>
      <c r="H19" s="125"/>
      <c r="I19" s="130"/>
      <c r="J19" s="131"/>
      <c r="K19" s="103"/>
      <c r="L19" s="109"/>
    </row>
    <row r="20" spans="1:12" ht="12.75">
      <c r="A20" s="113"/>
      <c r="B20" s="153"/>
      <c r="C20" s="139"/>
      <c r="D20" s="140"/>
      <c r="E20" s="140"/>
      <c r="F20" s="140"/>
      <c r="G20" s="140"/>
      <c r="H20" s="127"/>
      <c r="I20" s="141"/>
      <c r="J20" s="142"/>
      <c r="K20" s="107"/>
      <c r="L20" s="110"/>
    </row>
    <row r="21" spans="1:12" ht="12.75">
      <c r="A21" s="102">
        <v>3</v>
      </c>
      <c r="B21" s="97" t="s">
        <v>16</v>
      </c>
      <c r="C21" s="128"/>
      <c r="D21" s="129"/>
      <c r="E21" s="129"/>
      <c r="F21" s="129"/>
      <c r="G21" s="129"/>
      <c r="H21" s="125"/>
      <c r="I21" s="130"/>
      <c r="J21" s="131"/>
      <c r="K21" s="103"/>
      <c r="L21" s="109"/>
    </row>
    <row r="22" spans="1:12" ht="12.75">
      <c r="A22" s="102"/>
      <c r="B22" s="97" t="s">
        <v>17</v>
      </c>
      <c r="C22" s="128">
        <v>275267.66</v>
      </c>
      <c r="D22" s="129">
        <v>0</v>
      </c>
      <c r="E22" s="129">
        <v>0</v>
      </c>
      <c r="F22" s="129">
        <v>274774.96</v>
      </c>
      <c r="G22" s="129">
        <f>F22</f>
        <v>274774.96</v>
      </c>
      <c r="H22" s="125"/>
      <c r="I22" s="130"/>
      <c r="J22" s="131"/>
      <c r="K22" s="103"/>
      <c r="L22" s="109"/>
    </row>
    <row r="23" spans="1:12" ht="12.75">
      <c r="A23" s="113"/>
      <c r="B23" s="153"/>
      <c r="C23" s="139"/>
      <c r="D23" s="140"/>
      <c r="E23" s="140"/>
      <c r="F23" s="140"/>
      <c r="G23" s="140"/>
      <c r="H23" s="127"/>
      <c r="I23" s="141"/>
      <c r="J23" s="142"/>
      <c r="K23" s="107"/>
      <c r="L23" s="110"/>
    </row>
    <row r="24" spans="1:12" ht="12.75">
      <c r="A24" s="102">
        <v>4</v>
      </c>
      <c r="B24" s="97" t="s">
        <v>19</v>
      </c>
      <c r="C24" s="128"/>
      <c r="D24" s="129"/>
      <c r="E24" s="129"/>
      <c r="F24" s="129"/>
      <c r="G24" s="129"/>
      <c r="H24" s="125"/>
      <c r="I24" s="130"/>
      <c r="J24" s="131"/>
      <c r="K24" s="103"/>
      <c r="L24" s="109"/>
    </row>
    <row r="25" spans="1:12" ht="12.75">
      <c r="A25" s="102"/>
      <c r="B25" s="97" t="s">
        <v>20</v>
      </c>
      <c r="C25" s="128"/>
      <c r="D25" s="129"/>
      <c r="E25" s="129"/>
      <c r="F25" s="129"/>
      <c r="G25" s="129"/>
      <c r="H25" s="125"/>
      <c r="I25" s="130"/>
      <c r="J25" s="131"/>
      <c r="K25" s="103"/>
      <c r="L25" s="109"/>
    </row>
    <row r="26" spans="1:12" ht="12.75">
      <c r="A26" s="102"/>
      <c r="B26" s="97" t="s">
        <v>21</v>
      </c>
      <c r="C26" s="128">
        <v>194372.19</v>
      </c>
      <c r="D26" s="129">
        <v>17158.98</v>
      </c>
      <c r="E26" s="129">
        <v>3453</v>
      </c>
      <c r="F26" s="129">
        <v>148199.45</v>
      </c>
      <c r="G26" s="129">
        <f>F26</f>
        <v>148199.45</v>
      </c>
      <c r="H26" s="125"/>
      <c r="I26" s="130"/>
      <c r="J26" s="131"/>
      <c r="K26" s="103"/>
      <c r="L26" s="109"/>
    </row>
    <row r="27" spans="1:12" ht="12.75">
      <c r="A27" s="113"/>
      <c r="B27" s="153"/>
      <c r="C27" s="139"/>
      <c r="D27" s="140"/>
      <c r="E27" s="140"/>
      <c r="F27" s="140"/>
      <c r="G27" s="140"/>
      <c r="H27" s="127"/>
      <c r="I27" s="141"/>
      <c r="J27" s="142"/>
      <c r="K27" s="107"/>
      <c r="L27" s="110"/>
    </row>
    <row r="28" spans="1:12" ht="12.75">
      <c r="A28" s="102">
        <v>5</v>
      </c>
      <c r="B28" s="97" t="s">
        <v>23</v>
      </c>
      <c r="C28" s="128"/>
      <c r="D28" s="129"/>
      <c r="E28" s="129"/>
      <c r="F28" s="129"/>
      <c r="G28" s="129"/>
      <c r="H28" s="125"/>
      <c r="I28" s="130"/>
      <c r="J28" s="131"/>
      <c r="K28" s="103"/>
      <c r="L28" s="109"/>
    </row>
    <row r="29" spans="1:12" ht="12.75">
      <c r="A29" s="102"/>
      <c r="B29" s="97" t="s">
        <v>24</v>
      </c>
      <c r="C29" s="128"/>
      <c r="D29" s="129"/>
      <c r="E29" s="129"/>
      <c r="F29" s="129"/>
      <c r="G29" s="129"/>
      <c r="H29" s="125"/>
      <c r="I29" s="130"/>
      <c r="J29" s="131"/>
      <c r="K29" s="103"/>
      <c r="L29" s="109"/>
    </row>
    <row r="30" spans="1:12" ht="12.75">
      <c r="A30" s="102"/>
      <c r="B30" s="97" t="s">
        <v>25</v>
      </c>
      <c r="C30" s="128">
        <v>160357.61</v>
      </c>
      <c r="D30" s="129">
        <v>0</v>
      </c>
      <c r="E30" s="129">
        <v>0</v>
      </c>
      <c r="F30" s="129">
        <v>121034.61</v>
      </c>
      <c r="G30" s="129">
        <f>F30</f>
        <v>121034.61</v>
      </c>
      <c r="H30" s="143"/>
      <c r="I30" s="130"/>
      <c r="J30" s="131"/>
      <c r="K30" s="103"/>
      <c r="L30" s="109"/>
    </row>
    <row r="31" spans="1:12" ht="12.75">
      <c r="A31" s="113"/>
      <c r="B31" s="153"/>
      <c r="C31" s="139"/>
      <c r="D31" s="140"/>
      <c r="E31" s="140"/>
      <c r="F31" s="140"/>
      <c r="G31" s="140"/>
      <c r="H31" s="127"/>
      <c r="I31" s="141"/>
      <c r="J31" s="142"/>
      <c r="K31" s="107"/>
      <c r="L31" s="110"/>
    </row>
    <row r="32" spans="1:12" ht="12.75">
      <c r="A32" s="102">
        <v>6</v>
      </c>
      <c r="B32" s="97" t="s">
        <v>78</v>
      </c>
      <c r="C32" s="128"/>
      <c r="D32" s="129"/>
      <c r="E32" s="129"/>
      <c r="F32" s="129"/>
      <c r="G32" s="129"/>
      <c r="H32" s="125"/>
      <c r="I32" s="130"/>
      <c r="J32" s="131"/>
      <c r="K32" s="103"/>
      <c r="L32" s="109"/>
    </row>
    <row r="33" spans="1:12" ht="12.75">
      <c r="A33" s="102"/>
      <c r="B33" s="97" t="s">
        <v>79</v>
      </c>
      <c r="C33" s="128">
        <v>40685.76</v>
      </c>
      <c r="D33" s="129">
        <v>0</v>
      </c>
      <c r="E33" s="129">
        <v>0</v>
      </c>
      <c r="F33" s="129">
        <v>33214.46</v>
      </c>
      <c r="G33" s="129">
        <f>F33</f>
        <v>33214.46</v>
      </c>
      <c r="H33" s="125"/>
      <c r="I33" s="130"/>
      <c r="J33" s="131"/>
      <c r="K33" s="103"/>
      <c r="L33" s="109"/>
    </row>
    <row r="34" spans="1:12" ht="12.75">
      <c r="A34" s="113"/>
      <c r="B34" s="153"/>
      <c r="C34" s="139"/>
      <c r="D34" s="140"/>
      <c r="E34" s="140"/>
      <c r="F34" s="140"/>
      <c r="G34" s="140"/>
      <c r="H34" s="127"/>
      <c r="I34" s="141"/>
      <c r="J34" s="142"/>
      <c r="K34" s="107"/>
      <c r="L34" s="110"/>
    </row>
    <row r="35" spans="1:12" ht="12.75">
      <c r="A35" s="102">
        <v>7</v>
      </c>
      <c r="B35" s="97" t="s">
        <v>80</v>
      </c>
      <c r="C35" s="128"/>
      <c r="D35" s="129"/>
      <c r="E35" s="129"/>
      <c r="F35" s="129"/>
      <c r="G35" s="129"/>
      <c r="H35" s="125"/>
      <c r="I35" s="130"/>
      <c r="J35" s="131"/>
      <c r="K35" s="103"/>
      <c r="L35" s="109"/>
    </row>
    <row r="36" spans="1:12" ht="12.75">
      <c r="A36" s="102"/>
      <c r="B36" s="97" t="s">
        <v>81</v>
      </c>
      <c r="C36" s="128">
        <v>178180.1</v>
      </c>
      <c r="D36" s="129">
        <v>16672</v>
      </c>
      <c r="E36" s="129">
        <v>0</v>
      </c>
      <c r="F36" s="129">
        <v>123205.62</v>
      </c>
      <c r="G36" s="129">
        <f>F36</f>
        <v>123205.62</v>
      </c>
      <c r="H36" s="125"/>
      <c r="I36" s="130"/>
      <c r="J36" s="131"/>
      <c r="K36" s="103"/>
      <c r="L36" s="109"/>
    </row>
    <row r="37" spans="1:12" ht="12.75">
      <c r="A37" s="113"/>
      <c r="B37" s="153"/>
      <c r="C37" s="139"/>
      <c r="D37" s="140"/>
      <c r="E37" s="140"/>
      <c r="F37" s="140"/>
      <c r="G37" s="140"/>
      <c r="H37" s="127"/>
      <c r="I37" s="141"/>
      <c r="J37" s="142"/>
      <c r="K37" s="107"/>
      <c r="L37" s="110"/>
    </row>
    <row r="38" spans="1:12" ht="12.75">
      <c r="A38" s="102">
        <v>8</v>
      </c>
      <c r="B38" s="97" t="s">
        <v>29</v>
      </c>
      <c r="C38" s="128"/>
      <c r="D38" s="129"/>
      <c r="E38" s="129"/>
      <c r="F38" s="129"/>
      <c r="G38" s="129"/>
      <c r="H38" s="125"/>
      <c r="I38" s="130"/>
      <c r="J38" s="131"/>
      <c r="K38" s="103"/>
      <c r="L38" s="109"/>
    </row>
    <row r="39" spans="1:12" ht="12.75">
      <c r="A39" s="102"/>
      <c r="B39" s="97" t="s">
        <v>30</v>
      </c>
      <c r="C39" s="128"/>
      <c r="D39" s="129"/>
      <c r="E39" s="129"/>
      <c r="F39" s="129"/>
      <c r="G39" s="129"/>
      <c r="H39" s="125"/>
      <c r="I39" s="130"/>
      <c r="J39" s="131"/>
      <c r="K39" s="103"/>
      <c r="L39" s="109"/>
    </row>
    <row r="40" spans="1:12" ht="12.75">
      <c r="A40" s="102"/>
      <c r="B40" s="97" t="s">
        <v>31</v>
      </c>
      <c r="C40" s="128">
        <v>96331.16</v>
      </c>
      <c r="D40" s="129">
        <v>11490.5</v>
      </c>
      <c r="E40" s="129">
        <v>5800</v>
      </c>
      <c r="F40" s="129">
        <v>95532.3</v>
      </c>
      <c r="G40" s="129">
        <f>F40</f>
        <v>95532.3</v>
      </c>
      <c r="H40" s="125"/>
      <c r="I40" s="130"/>
      <c r="J40" s="131"/>
      <c r="K40" s="103"/>
      <c r="L40" s="109"/>
    </row>
    <row r="41" spans="1:12" ht="12.75">
      <c r="A41" s="13"/>
      <c r="B41" s="97"/>
      <c r="C41" s="128"/>
      <c r="D41" s="129"/>
      <c r="E41" s="129"/>
      <c r="F41" s="129"/>
      <c r="G41" s="144"/>
      <c r="H41" s="125"/>
      <c r="I41" s="130"/>
      <c r="J41" s="131"/>
      <c r="K41" s="103"/>
      <c r="L41" s="109"/>
    </row>
    <row r="42" spans="1:12" ht="12.75">
      <c r="A42" s="12"/>
      <c r="B42" s="154" t="s">
        <v>73</v>
      </c>
      <c r="C42" s="145">
        <f>C9+C16+C19+C22+C26+C30+C33+C36+C40</f>
        <v>135436780.54</v>
      </c>
      <c r="D42" s="146">
        <f>D9+D16+D19+D26+D30+D40+D36</f>
        <v>707639.26</v>
      </c>
      <c r="E42" s="146">
        <f>E9+E26+E30+E36+E40</f>
        <v>718036</v>
      </c>
      <c r="F42" s="146">
        <f>F9+F16+F19+F22+F26+F30+F33+F36+F40</f>
        <v>134187254.14</v>
      </c>
      <c r="G42" s="146">
        <f>SUM(G9:G41)</f>
        <v>134187254.14</v>
      </c>
      <c r="H42" s="147"/>
      <c r="I42" s="147"/>
      <c r="J42" s="148"/>
      <c r="K42" s="150">
        <f>SUM(K9:K41)</f>
        <v>2839550</v>
      </c>
      <c r="L42" s="151">
        <f>SUM(L9:L41)</f>
        <v>2955700</v>
      </c>
    </row>
    <row r="43" spans="7:10" ht="12.75">
      <c r="G43" s="4"/>
      <c r="H43" s="4"/>
      <c r="I43" s="4"/>
      <c r="J43" s="4"/>
    </row>
    <row r="44" ht="12.75">
      <c r="A44" t="s">
        <v>82</v>
      </c>
    </row>
    <row r="45" ht="12.75">
      <c r="A45" t="s">
        <v>85</v>
      </c>
    </row>
  </sheetData>
  <mergeCells count="1">
    <mergeCell ref="G4:J4"/>
  </mergeCells>
  <printOptions/>
  <pageMargins left="0" right="0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OSIELSKO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MIKOLAJCYZK</dc:creator>
  <cp:keywords/>
  <dc:description/>
  <cp:lastModifiedBy>Mikolajczyk</cp:lastModifiedBy>
  <cp:lastPrinted>2008-11-13T08:54:56Z</cp:lastPrinted>
  <dcterms:created xsi:type="dcterms:W3CDTF">2002-11-12T14:05:56Z</dcterms:created>
  <dcterms:modified xsi:type="dcterms:W3CDTF">2008-11-24T09:06:05Z</dcterms:modified>
  <cp:category/>
  <cp:version/>
  <cp:contentType/>
  <cp:contentStatus/>
</cp:coreProperties>
</file>