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<sst xmlns="http://schemas.openxmlformats.org/spreadsheetml/2006/main" count="223" uniqueCount="79">
  <si>
    <t>1</t>
  </si>
  <si>
    <t>Zobowiązania wg tytułów dłużnych:</t>
  </si>
  <si>
    <t>1.1</t>
  </si>
  <si>
    <t>Zaciągnięte zobowiązania (bez art.170 ust.3 ufp):</t>
  </si>
  <si>
    <t>1.1.1</t>
  </si>
  <si>
    <t xml:space="preserve">  pożyczki</t>
  </si>
  <si>
    <t>1.1.2</t>
  </si>
  <si>
    <t xml:space="preserve">  kredyty</t>
  </si>
  <si>
    <t>1.1.3</t>
  </si>
  <si>
    <t xml:space="preserve">  obligacje</t>
  </si>
  <si>
    <t>0,00</t>
  </si>
  <si>
    <t>1.2</t>
  </si>
  <si>
    <t>Planowane w roku budżetowym (bez art.170 ust.3 ufp):</t>
  </si>
  <si>
    <t>1.2.1</t>
  </si>
  <si>
    <t>1.2.2</t>
  </si>
  <si>
    <t>1.2.3</t>
  </si>
  <si>
    <t>1.3</t>
  </si>
  <si>
    <t>Zaciągnięte zobowiązania (art.170 ust.3 ufp):</t>
  </si>
  <si>
    <t>1.3.1</t>
  </si>
  <si>
    <t>1.3.2</t>
  </si>
  <si>
    <t>1.3.3</t>
  </si>
  <si>
    <t>1.4</t>
  </si>
  <si>
    <t>Planowane w roku budżetowym (art.170 ust.3 ufp):</t>
  </si>
  <si>
    <t>1.4.1</t>
  </si>
  <si>
    <t xml:space="preserve">  pożyczek</t>
  </si>
  <si>
    <t>1.4.2</t>
  </si>
  <si>
    <t>1.4.3</t>
  </si>
  <si>
    <t>1.5</t>
  </si>
  <si>
    <t>Prognozowany stan zobowiazań wymagalnych na 31.12</t>
  </si>
  <si>
    <t>2</t>
  </si>
  <si>
    <t>Spłata długu</t>
  </si>
  <si>
    <t>2.1</t>
  </si>
  <si>
    <t>Spłata rat kapitałowych (bez art.169 ust.3 ufp):</t>
  </si>
  <si>
    <t>2.1.1</t>
  </si>
  <si>
    <t xml:space="preserve">  kredytów</t>
  </si>
  <si>
    <t>2.1.2</t>
  </si>
  <si>
    <t xml:space="preserve">  pożyczek </t>
  </si>
  <si>
    <t>Prognoza 2014</t>
  </si>
  <si>
    <t>Prognoza 2015</t>
  </si>
  <si>
    <t>2.1.3</t>
  </si>
  <si>
    <t xml:space="preserve">  wykup papierów wartościowych</t>
  </si>
  <si>
    <t>1 100 000,00</t>
  </si>
  <si>
    <t>2.1.4</t>
  </si>
  <si>
    <t xml:space="preserve">  udzielonych poręczeń</t>
  </si>
  <si>
    <t>2.2</t>
  </si>
  <si>
    <t>Spłata rat kapitałowych (art.169 ust.3 ufp):</t>
  </si>
  <si>
    <t>2.2.1</t>
  </si>
  <si>
    <t>2.2.2</t>
  </si>
  <si>
    <t>2.2.3</t>
  </si>
  <si>
    <t>2.2.4</t>
  </si>
  <si>
    <t>2.3</t>
  </si>
  <si>
    <t>Spłata odsetek i dyskonta (bez art.169 ust.3 ufp)</t>
  </si>
  <si>
    <t>2.4</t>
  </si>
  <si>
    <t>Spłata odsetek i dyskonta (art.169 ust.3 ufp)</t>
  </si>
  <si>
    <t>3</t>
  </si>
  <si>
    <t>Prognozowane dochody budżetowe</t>
  </si>
  <si>
    <t>4</t>
  </si>
  <si>
    <t>Relacje do dochodów (w %):</t>
  </si>
  <si>
    <t>4.1</t>
  </si>
  <si>
    <t xml:space="preserve">długu (art. 170 ust. 1);      </t>
  </si>
  <si>
    <t>4.2</t>
  </si>
  <si>
    <t>długu po uwzględnieniu wyłączeń (art. 170 ust. 3);</t>
  </si>
  <si>
    <t>4.3</t>
  </si>
  <si>
    <t xml:space="preserve">spłaty zadłużenia (art. 169 ust. 1);  (2.1+2.2+2.3+2.4):3 </t>
  </si>
  <si>
    <t>4.4</t>
  </si>
  <si>
    <t xml:space="preserve">spłaty zadłużenia po uwzględnieniu wyłączeń (art. 169 ust. 3);    (2.1+2.3):3 </t>
  </si>
  <si>
    <t>0,00 %</t>
  </si>
  <si>
    <t>Pozycja</t>
  </si>
  <si>
    <t>Wyszczególnienie</t>
  </si>
  <si>
    <t>Prognoza 2010</t>
  </si>
  <si>
    <t>Prognoza 2011</t>
  </si>
  <si>
    <t>Prognoza 2012</t>
  </si>
  <si>
    <t>Prognoza 2013</t>
  </si>
  <si>
    <t xml:space="preserve">             Załącznik 15</t>
  </si>
  <si>
    <t>Wykonanie 2009</t>
  </si>
  <si>
    <t>Prognoza 2016</t>
  </si>
  <si>
    <t xml:space="preserve">                                                                                                                                                                                      do Uchwały Rady Gminy Osielsko Nr…… z dnia …..</t>
  </si>
  <si>
    <t xml:space="preserve">                                                                                                                                                                                 w sprawie  budżetu gminy Osielsko na 2010 r.</t>
  </si>
  <si>
    <t>Prognoza łącznej kwoty długu i planowane spłaty zobowiązań na rok 2010 i lata następne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</si>
</sst>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9">
    <xf numFmtId="0" fontId="1" fillId="0" borderId="0" xfId="0" applyNumberForma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6" fillId="0" borderId="1" xfId="0" applyFont="1" applyFill="1" applyAlignment="1">
      <alignment horizontal="center" vertical="center" wrapText="1"/>
    </xf>
    <xf numFmtId="49" fontId="6" fillId="0" borderId="1" xfId="0" applyFont="1" applyFill="1" applyAlignment="1">
      <alignment horizontal="right" vertical="center" wrapText="1"/>
    </xf>
    <xf numFmtId="49" fontId="6" fillId="0" borderId="2" xfId="0" applyFont="1" applyFill="1" applyBorder="1" applyAlignment="1">
      <alignment horizontal="right" vertical="center" wrapText="1"/>
    </xf>
    <xf numFmtId="49" fontId="6" fillId="2" borderId="1" xfId="0" applyFont="1" applyAlignment="1">
      <alignment horizontal="right" vertical="center" wrapText="1"/>
    </xf>
    <xf numFmtId="4" fontId="4" fillId="3" borderId="1" xfId="0" applyNumberFormat="1" applyFont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0" fillId="2" borderId="1" xfId="0" applyNumberFormat="1" applyFont="1" applyAlignment="1">
      <alignment horizontal="right" vertical="center" wrapText="1"/>
    </xf>
    <xf numFmtId="4" fontId="4" fillId="3" borderId="1" xfId="0" applyNumberFormat="1" applyFont="1" applyAlignment="1">
      <alignment horizontal="left" vertical="center" wrapText="1"/>
    </xf>
    <xf numFmtId="4" fontId="4" fillId="3" borderId="3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Border="1" applyAlignment="1" applyProtection="1">
      <alignment horizontal="left"/>
      <protection locked="0"/>
    </xf>
    <xf numFmtId="4" fontId="0" fillId="2" borderId="1" xfId="0" applyNumberFormat="1" applyFont="1" applyAlignment="1">
      <alignment horizontal="left" vertical="center" wrapText="1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3" borderId="2" xfId="0" applyNumberFormat="1" applyFont="1" applyBorder="1" applyAlignment="1">
      <alignment horizontal="right" vertical="center" wrapText="1"/>
    </xf>
    <xf numFmtId="4" fontId="0" fillId="2" borderId="2" xfId="0" applyNumberFormat="1" applyFont="1" applyBorder="1" applyAlignment="1">
      <alignment horizontal="right" vertical="center" wrapText="1"/>
    </xf>
    <xf numFmtId="49" fontId="6" fillId="2" borderId="2" xfId="0" applyFont="1" applyBorder="1" applyAlignment="1">
      <alignment horizontal="right" vertical="center" wrapText="1"/>
    </xf>
    <xf numFmtId="4" fontId="4" fillId="3" borderId="2" xfId="0" applyNumberFormat="1" applyFont="1" applyBorder="1" applyAlignment="1">
      <alignment horizontal="center" vertical="center" wrapText="1"/>
    </xf>
    <xf numFmtId="49" fontId="6" fillId="0" borderId="2" xfId="0" applyFont="1" applyFill="1" applyBorder="1" applyAlignment="1">
      <alignment horizontal="center" vertical="center" wrapText="1"/>
    </xf>
    <xf numFmtId="49" fontId="6" fillId="0" borderId="4" xfId="0" applyFont="1" applyFill="1" applyBorder="1" applyAlignment="1">
      <alignment horizontal="center" vertical="center" wrapText="1"/>
    </xf>
    <xf numFmtId="49" fontId="6" fillId="0" borderId="5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5" fillId="3" borderId="0" xfId="0" applyFont="1" applyBorder="1" applyAlignment="1">
      <alignment horizontal="center" vertical="top" wrapText="1"/>
    </xf>
    <xf numFmtId="49" fontId="5" fillId="3" borderId="0" xfId="0" applyFont="1" applyBorder="1" applyAlignment="1">
      <alignment horizontal="center" vertical="top" wrapText="1"/>
    </xf>
    <xf numFmtId="49" fontId="5" fillId="3" borderId="0" xfId="0" applyFont="1" applyBorder="1" applyAlignment="1">
      <alignment horizontal="center" vertical="top" wrapText="1"/>
    </xf>
    <xf numFmtId="4" fontId="0" fillId="2" borderId="2" xfId="0" applyNumberFormat="1" applyFont="1" applyBorder="1" applyAlignment="1">
      <alignment horizontal="left" vertical="center" wrapText="1"/>
    </xf>
    <xf numFmtId="4" fontId="0" fillId="2" borderId="4" xfId="0" applyNumberFormat="1" applyFont="1" applyBorder="1" applyAlignment="1">
      <alignment horizontal="left" vertical="center" wrapText="1"/>
    </xf>
    <xf numFmtId="4" fontId="0" fillId="2" borderId="5" xfId="0" applyNumberFormat="1" applyFont="1" applyBorder="1" applyAlignment="1">
      <alignment horizontal="left" vertical="center" wrapText="1"/>
    </xf>
    <xf numFmtId="4" fontId="4" fillId="3" borderId="2" xfId="0" applyNumberFormat="1" applyFont="1" applyBorder="1" applyAlignment="1">
      <alignment horizontal="left" vertical="center" wrapText="1"/>
    </xf>
    <xf numFmtId="4" fontId="4" fillId="3" borderId="4" xfId="0" applyNumberFormat="1" applyFont="1" applyBorder="1" applyAlignment="1">
      <alignment horizontal="left" vertical="center" wrapText="1"/>
    </xf>
    <xf numFmtId="4" fontId="4" fillId="3" borderId="5" xfId="0" applyNumberFormat="1" applyFont="1" applyBorder="1" applyAlignment="1">
      <alignment horizontal="left" vertical="center" wrapText="1"/>
    </xf>
    <xf numFmtId="4" fontId="4" fillId="2" borderId="2" xfId="0" applyNumberFormat="1" applyFont="1" applyBorder="1" applyAlignment="1">
      <alignment horizontal="left" vertical="center" wrapText="1"/>
    </xf>
    <xf numFmtId="4" fontId="4" fillId="2" borderId="4" xfId="0" applyNumberFormat="1" applyFont="1" applyBorder="1" applyAlignment="1">
      <alignment horizontal="left" vertical="center" wrapText="1"/>
    </xf>
    <xf numFmtId="4" fontId="4" fillId="2" borderId="5" xfId="0" applyNumberFormat="1" applyFont="1" applyBorder="1" applyAlignment="1">
      <alignment horizontal="left" vertical="center" wrapText="1"/>
    </xf>
    <xf numFmtId="4" fontId="0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workbookViewId="0" topLeftCell="A1">
      <selection activeCell="K5" sqref="K5"/>
    </sheetView>
  </sheetViews>
  <sheetFormatPr defaultColWidth="9.33203125" defaultRowHeight="12.75"/>
  <cols>
    <col min="1" max="1" width="8" style="0" customWidth="1"/>
    <col min="2" max="2" width="14.83203125" style="0" customWidth="1"/>
    <col min="3" max="3" width="6.16015625" style="0" customWidth="1"/>
    <col min="4" max="4" width="14.16015625" style="0" customWidth="1"/>
    <col min="5" max="5" width="16.66015625" style="0" customWidth="1"/>
    <col min="6" max="6" width="14" style="0" customWidth="1"/>
    <col min="7" max="7" width="15.83203125" style="0" customWidth="1"/>
    <col min="8" max="8" width="14" style="0" customWidth="1"/>
    <col min="9" max="9" width="14.5" style="0" customWidth="1"/>
    <col min="10" max="10" width="14.33203125" style="0" customWidth="1"/>
    <col min="11" max="11" width="14.5" style="0" customWidth="1"/>
    <col min="12" max="12" width="14.33203125" style="0" customWidth="1"/>
  </cols>
  <sheetData>
    <row r="1" ht="12.75">
      <c r="H1" s="9" t="s">
        <v>73</v>
      </c>
    </row>
    <row r="2" spans="1:12" ht="12.75">
      <c r="A2" s="23" t="s">
        <v>76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3" ht="12.75">
      <c r="A3" s="25" t="s">
        <v>77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2:10" ht="12.75">
      <c r="B5" s="26" t="s">
        <v>78</v>
      </c>
      <c r="C5" s="27"/>
      <c r="D5" s="27"/>
      <c r="E5" s="27"/>
      <c r="F5" s="27"/>
      <c r="G5" s="27"/>
      <c r="H5" s="27"/>
      <c r="I5" s="27"/>
      <c r="J5" s="28"/>
    </row>
    <row r="6" ht="23.25" customHeight="1"/>
    <row r="7" spans="1:15" ht="30" customHeight="1">
      <c r="A7" s="4" t="s">
        <v>67</v>
      </c>
      <c r="B7" s="20" t="s">
        <v>68</v>
      </c>
      <c r="C7" s="21"/>
      <c r="D7" s="22"/>
      <c r="E7" s="5" t="s">
        <v>74</v>
      </c>
      <c r="F7" s="5" t="s">
        <v>69</v>
      </c>
      <c r="G7" s="5" t="s">
        <v>70</v>
      </c>
      <c r="H7" s="6" t="s">
        <v>71</v>
      </c>
      <c r="I7" s="5" t="s">
        <v>72</v>
      </c>
      <c r="J7" s="5" t="s">
        <v>37</v>
      </c>
      <c r="K7" s="18" t="s">
        <v>38</v>
      </c>
      <c r="L7" s="7" t="s">
        <v>75</v>
      </c>
      <c r="M7" s="1"/>
      <c r="N7" s="1"/>
      <c r="O7" s="1"/>
    </row>
    <row r="8" spans="1:15" ht="23.25" customHeight="1">
      <c r="A8" s="11" t="s">
        <v>0</v>
      </c>
      <c r="B8" s="32" t="s">
        <v>1</v>
      </c>
      <c r="C8" s="33"/>
      <c r="D8" s="34"/>
      <c r="E8" s="8">
        <v>12273940</v>
      </c>
      <c r="F8" s="8">
        <f>F9</f>
        <v>19463337</v>
      </c>
      <c r="G8" s="8">
        <f>G9</f>
        <v>13916855</v>
      </c>
      <c r="H8" s="8">
        <f>H9</f>
        <v>7997755</v>
      </c>
      <c r="I8" s="12">
        <f>I9</f>
        <v>1377955</v>
      </c>
      <c r="J8" s="8">
        <f>J9</f>
        <v>0</v>
      </c>
      <c r="K8" s="16" t="s">
        <v>10</v>
      </c>
      <c r="L8" s="8" t="s">
        <v>10</v>
      </c>
      <c r="M8" s="13"/>
      <c r="N8" s="1"/>
      <c r="O8" s="1"/>
    </row>
    <row r="9" spans="1:15" ht="27" customHeight="1">
      <c r="A9" s="14" t="s">
        <v>2</v>
      </c>
      <c r="B9" s="29" t="s">
        <v>3</v>
      </c>
      <c r="C9" s="30"/>
      <c r="D9" s="31"/>
      <c r="E9" s="10">
        <f>SUM(E10:E12)</f>
        <v>12273940</v>
      </c>
      <c r="F9" s="10">
        <f>E9+F13-F27</f>
        <v>19463337</v>
      </c>
      <c r="G9" s="10">
        <f>F9-G27</f>
        <v>13916855</v>
      </c>
      <c r="H9" s="10">
        <f>G9-H27</f>
        <v>7997755</v>
      </c>
      <c r="I9" s="10">
        <f>H9-I27</f>
        <v>1377955</v>
      </c>
      <c r="J9" s="10">
        <f>I9-J27</f>
        <v>0</v>
      </c>
      <c r="K9" s="10">
        <f>J9-K27</f>
        <v>0</v>
      </c>
      <c r="L9" s="10" t="s">
        <v>10</v>
      </c>
      <c r="M9" s="13"/>
      <c r="N9" s="1"/>
      <c r="O9" s="1"/>
    </row>
    <row r="10" spans="1:15" ht="23.25" customHeight="1">
      <c r="A10" s="14" t="s">
        <v>4</v>
      </c>
      <c r="B10" s="35" t="s">
        <v>5</v>
      </c>
      <c r="C10" s="36"/>
      <c r="D10" s="37"/>
      <c r="E10" s="10">
        <v>5208940</v>
      </c>
      <c r="F10" s="10">
        <f>E10+F14-F29</f>
        <v>7538337</v>
      </c>
      <c r="G10" s="10">
        <f>F10-G29</f>
        <v>5016855</v>
      </c>
      <c r="H10" s="10">
        <f>G10-H29</f>
        <v>2297755</v>
      </c>
      <c r="I10" s="10">
        <f>H10-I29</f>
        <v>577955</v>
      </c>
      <c r="J10" s="10">
        <f>I10-J29</f>
        <v>0</v>
      </c>
      <c r="K10" s="10">
        <f>J10-K28</f>
        <v>0</v>
      </c>
      <c r="L10" s="10"/>
      <c r="M10" s="13"/>
      <c r="N10" s="1"/>
      <c r="O10" s="1"/>
    </row>
    <row r="11" spans="1:15" ht="23.25" customHeight="1">
      <c r="A11" s="14" t="s">
        <v>6</v>
      </c>
      <c r="B11" s="29" t="s">
        <v>7</v>
      </c>
      <c r="C11" s="30"/>
      <c r="D11" s="31"/>
      <c r="E11" s="10">
        <v>2365000</v>
      </c>
      <c r="F11" s="10">
        <f>E11+F15-F28</f>
        <v>7225000</v>
      </c>
      <c r="G11" s="10">
        <f>F11-G28</f>
        <v>5300000</v>
      </c>
      <c r="H11" s="10">
        <f>G11+H14-H28</f>
        <v>3200000</v>
      </c>
      <c r="I11" s="10">
        <f>H11-I28</f>
        <v>500000</v>
      </c>
      <c r="J11" s="10">
        <f>I11+J14-J28</f>
        <v>0</v>
      </c>
      <c r="K11" s="10">
        <f>J11+K14-K28</f>
        <v>0</v>
      </c>
      <c r="L11" s="10"/>
      <c r="M11" s="13"/>
      <c r="N11" s="1"/>
      <c r="O11" s="1"/>
    </row>
    <row r="12" spans="1:15" ht="23.25" customHeight="1">
      <c r="A12" s="14" t="s">
        <v>8</v>
      </c>
      <c r="B12" s="29" t="s">
        <v>9</v>
      </c>
      <c r="C12" s="30"/>
      <c r="D12" s="31"/>
      <c r="E12" s="10">
        <v>4700000</v>
      </c>
      <c r="F12" s="10">
        <v>4700000</v>
      </c>
      <c r="G12" s="10">
        <v>3600000</v>
      </c>
      <c r="H12" s="10">
        <v>2500000</v>
      </c>
      <c r="I12" s="10">
        <v>300000</v>
      </c>
      <c r="J12" s="10">
        <v>0</v>
      </c>
      <c r="K12" s="10"/>
      <c r="L12" s="10"/>
      <c r="M12" s="13"/>
      <c r="N12" s="1"/>
      <c r="O12" s="1"/>
    </row>
    <row r="13" spans="1:15" ht="23.25" customHeight="1">
      <c r="A13" s="14" t="s">
        <v>11</v>
      </c>
      <c r="B13" s="29" t="s">
        <v>12</v>
      </c>
      <c r="C13" s="30"/>
      <c r="D13" s="31"/>
      <c r="E13" s="10"/>
      <c r="F13" s="10">
        <f>SUM(F14:F15)</f>
        <v>11000000</v>
      </c>
      <c r="G13" s="10">
        <v>0</v>
      </c>
      <c r="H13" s="10" t="s">
        <v>10</v>
      </c>
      <c r="I13" s="10" t="s">
        <v>10</v>
      </c>
      <c r="J13" s="10" t="s">
        <v>10</v>
      </c>
      <c r="K13" s="10" t="s">
        <v>10</v>
      </c>
      <c r="L13" s="10" t="s">
        <v>10</v>
      </c>
      <c r="M13" s="13"/>
      <c r="N13" s="1"/>
      <c r="O13" s="1"/>
    </row>
    <row r="14" spans="1:15" ht="23.25" customHeight="1">
      <c r="A14" s="14" t="s">
        <v>13</v>
      </c>
      <c r="B14" s="29" t="s">
        <v>5</v>
      </c>
      <c r="C14" s="30"/>
      <c r="D14" s="31"/>
      <c r="E14" s="10"/>
      <c r="F14" s="10">
        <v>5100000</v>
      </c>
      <c r="G14" s="10" t="s">
        <v>10</v>
      </c>
      <c r="H14" s="10" t="s">
        <v>10</v>
      </c>
      <c r="I14" s="10" t="s">
        <v>10</v>
      </c>
      <c r="J14" s="10" t="s">
        <v>10</v>
      </c>
      <c r="K14" s="10" t="s">
        <v>10</v>
      </c>
      <c r="L14" s="10" t="s">
        <v>10</v>
      </c>
      <c r="M14" s="13"/>
      <c r="N14" s="1"/>
      <c r="O14" s="1"/>
    </row>
    <row r="15" spans="1:15" ht="23.25" customHeight="1">
      <c r="A15" s="14" t="s">
        <v>14</v>
      </c>
      <c r="B15" s="29" t="s">
        <v>7</v>
      </c>
      <c r="C15" s="30"/>
      <c r="D15" s="31"/>
      <c r="E15" s="10"/>
      <c r="F15" s="10">
        <v>5900000</v>
      </c>
      <c r="G15" s="10" t="s">
        <v>10</v>
      </c>
      <c r="H15" s="10" t="s">
        <v>10</v>
      </c>
      <c r="I15" s="10" t="s">
        <v>10</v>
      </c>
      <c r="J15" s="10" t="s">
        <v>10</v>
      </c>
      <c r="K15" s="10" t="s">
        <v>10</v>
      </c>
      <c r="L15" s="10" t="s">
        <v>10</v>
      </c>
      <c r="M15" s="13"/>
      <c r="N15" s="1"/>
      <c r="O15" s="1"/>
    </row>
    <row r="16" spans="1:15" ht="23.25" customHeight="1">
      <c r="A16" s="14" t="s">
        <v>15</v>
      </c>
      <c r="B16" s="29" t="s">
        <v>9</v>
      </c>
      <c r="C16" s="30"/>
      <c r="D16" s="31"/>
      <c r="E16" s="10"/>
      <c r="F16" s="10">
        <v>0</v>
      </c>
      <c r="G16" s="10">
        <v>0</v>
      </c>
      <c r="H16" s="10" t="s">
        <v>10</v>
      </c>
      <c r="I16" s="10" t="s">
        <v>10</v>
      </c>
      <c r="J16" s="10" t="s">
        <v>10</v>
      </c>
      <c r="K16" s="10" t="s">
        <v>10</v>
      </c>
      <c r="L16" s="10" t="s">
        <v>10</v>
      </c>
      <c r="M16" s="13"/>
      <c r="N16" s="1"/>
      <c r="O16" s="1"/>
    </row>
    <row r="17" spans="1:15" ht="23.25" customHeight="1">
      <c r="A17" s="14" t="s">
        <v>16</v>
      </c>
      <c r="B17" s="29" t="s">
        <v>17</v>
      </c>
      <c r="C17" s="30"/>
      <c r="D17" s="31"/>
      <c r="E17" s="10" t="s">
        <v>10</v>
      </c>
      <c r="F17" s="10" t="s">
        <v>10</v>
      </c>
      <c r="G17" s="10" t="s">
        <v>10</v>
      </c>
      <c r="H17" s="10" t="s">
        <v>10</v>
      </c>
      <c r="I17" s="10" t="s">
        <v>10</v>
      </c>
      <c r="J17" s="10" t="s">
        <v>10</v>
      </c>
      <c r="K17" s="10" t="s">
        <v>10</v>
      </c>
      <c r="L17" s="10" t="s">
        <v>10</v>
      </c>
      <c r="M17" s="13"/>
      <c r="N17" s="1"/>
      <c r="O17" s="1"/>
    </row>
    <row r="18" spans="1:15" ht="23.25" customHeight="1">
      <c r="A18" s="14" t="s">
        <v>18</v>
      </c>
      <c r="B18" s="29" t="s">
        <v>5</v>
      </c>
      <c r="C18" s="30"/>
      <c r="D18" s="31"/>
      <c r="E18" s="10" t="s">
        <v>10</v>
      </c>
      <c r="F18" s="10"/>
      <c r="G18" s="10"/>
      <c r="H18" s="10"/>
      <c r="I18" s="10"/>
      <c r="J18" s="10"/>
      <c r="K18" s="10"/>
      <c r="L18" s="10"/>
      <c r="M18" s="13"/>
      <c r="N18" s="1"/>
      <c r="O18" s="1"/>
    </row>
    <row r="19" spans="1:15" ht="23.25" customHeight="1">
      <c r="A19" s="14" t="s">
        <v>19</v>
      </c>
      <c r="B19" s="29" t="s">
        <v>7</v>
      </c>
      <c r="C19" s="30"/>
      <c r="D19" s="31"/>
      <c r="E19" s="10" t="s">
        <v>10</v>
      </c>
      <c r="F19" s="10"/>
      <c r="G19" s="10"/>
      <c r="H19" s="10"/>
      <c r="I19" s="10"/>
      <c r="J19" s="10"/>
      <c r="K19" s="10"/>
      <c r="L19" s="10"/>
      <c r="M19" s="13"/>
      <c r="N19" s="1"/>
      <c r="O19" s="1"/>
    </row>
    <row r="20" spans="1:15" ht="23.25" customHeight="1">
      <c r="A20" s="14" t="s">
        <v>20</v>
      </c>
      <c r="B20" s="29" t="s">
        <v>9</v>
      </c>
      <c r="C20" s="30"/>
      <c r="D20" s="31"/>
      <c r="E20" s="10" t="s">
        <v>10</v>
      </c>
      <c r="F20" s="10"/>
      <c r="G20" s="10"/>
      <c r="H20" s="10"/>
      <c r="I20" s="10"/>
      <c r="J20" s="10"/>
      <c r="K20" s="10"/>
      <c r="L20" s="10"/>
      <c r="M20" s="13"/>
      <c r="N20" s="1"/>
      <c r="O20" s="1"/>
    </row>
    <row r="21" spans="1:15" ht="23.25" customHeight="1">
      <c r="A21" s="14" t="s">
        <v>21</v>
      </c>
      <c r="B21" s="29" t="s">
        <v>22</v>
      </c>
      <c r="C21" s="30"/>
      <c r="D21" s="31"/>
      <c r="E21" s="10"/>
      <c r="F21" s="10" t="s">
        <v>10</v>
      </c>
      <c r="G21" s="10" t="s">
        <v>10</v>
      </c>
      <c r="H21" s="10" t="s">
        <v>10</v>
      </c>
      <c r="I21" s="10" t="s">
        <v>10</v>
      </c>
      <c r="J21" s="10" t="s">
        <v>10</v>
      </c>
      <c r="K21" s="10" t="s">
        <v>10</v>
      </c>
      <c r="L21" s="10" t="s">
        <v>10</v>
      </c>
      <c r="M21" s="13"/>
      <c r="N21" s="1"/>
      <c r="O21" s="1"/>
    </row>
    <row r="22" spans="1:15" ht="23.25" customHeight="1">
      <c r="A22" s="14" t="s">
        <v>23</v>
      </c>
      <c r="B22" s="29" t="s">
        <v>24</v>
      </c>
      <c r="C22" s="30"/>
      <c r="D22" s="31"/>
      <c r="E22" s="10"/>
      <c r="F22" s="10" t="s">
        <v>10</v>
      </c>
      <c r="G22" s="10" t="s">
        <v>10</v>
      </c>
      <c r="H22" s="10" t="s">
        <v>10</v>
      </c>
      <c r="I22" s="10" t="s">
        <v>10</v>
      </c>
      <c r="J22" s="10" t="s">
        <v>10</v>
      </c>
      <c r="K22" s="10" t="s">
        <v>10</v>
      </c>
      <c r="L22" s="10" t="s">
        <v>10</v>
      </c>
      <c r="M22" s="13"/>
      <c r="N22" s="1"/>
      <c r="O22" s="1"/>
    </row>
    <row r="23" spans="1:15" ht="23.25" customHeight="1">
      <c r="A23" s="14" t="s">
        <v>25</v>
      </c>
      <c r="B23" s="29" t="s">
        <v>7</v>
      </c>
      <c r="C23" s="30"/>
      <c r="D23" s="31"/>
      <c r="E23" s="10"/>
      <c r="F23" s="10" t="s">
        <v>10</v>
      </c>
      <c r="G23" s="10" t="s">
        <v>10</v>
      </c>
      <c r="H23" s="10" t="s">
        <v>10</v>
      </c>
      <c r="I23" s="10" t="s">
        <v>10</v>
      </c>
      <c r="J23" s="10" t="s">
        <v>10</v>
      </c>
      <c r="K23" s="10" t="s">
        <v>10</v>
      </c>
      <c r="L23" s="10" t="s">
        <v>10</v>
      </c>
      <c r="M23" s="13"/>
      <c r="N23" s="1"/>
      <c r="O23" s="1"/>
    </row>
    <row r="24" spans="1:15" ht="23.25" customHeight="1">
      <c r="A24" s="14" t="s">
        <v>26</v>
      </c>
      <c r="B24" s="29" t="s">
        <v>9</v>
      </c>
      <c r="C24" s="30"/>
      <c r="D24" s="31"/>
      <c r="E24" s="10"/>
      <c r="F24" s="10" t="s">
        <v>10</v>
      </c>
      <c r="G24" s="10" t="s">
        <v>10</v>
      </c>
      <c r="H24" s="10" t="s">
        <v>10</v>
      </c>
      <c r="I24" s="10" t="s">
        <v>10</v>
      </c>
      <c r="J24" s="10" t="s">
        <v>10</v>
      </c>
      <c r="K24" s="10" t="s">
        <v>10</v>
      </c>
      <c r="L24" s="10" t="s">
        <v>10</v>
      </c>
      <c r="M24" s="13"/>
      <c r="N24" s="1"/>
      <c r="O24" s="1"/>
    </row>
    <row r="25" spans="1:15" ht="30.75" customHeight="1">
      <c r="A25" s="14" t="s">
        <v>27</v>
      </c>
      <c r="B25" s="29" t="s">
        <v>28</v>
      </c>
      <c r="C25" s="30"/>
      <c r="D25" s="31"/>
      <c r="E25" s="10" t="s">
        <v>10</v>
      </c>
      <c r="F25" s="10" t="s">
        <v>10</v>
      </c>
      <c r="G25" s="10" t="s">
        <v>10</v>
      </c>
      <c r="H25" s="10" t="s">
        <v>10</v>
      </c>
      <c r="I25" s="10" t="s">
        <v>10</v>
      </c>
      <c r="J25" s="10" t="s">
        <v>10</v>
      </c>
      <c r="K25" s="10" t="s">
        <v>10</v>
      </c>
      <c r="L25" s="10" t="s">
        <v>10</v>
      </c>
      <c r="M25" s="13"/>
      <c r="N25" s="1"/>
      <c r="O25" s="1"/>
    </row>
    <row r="26" spans="1:15" ht="23.25" customHeight="1">
      <c r="A26" s="11" t="s">
        <v>29</v>
      </c>
      <c r="B26" s="32" t="s">
        <v>30</v>
      </c>
      <c r="C26" s="33"/>
      <c r="D26" s="34"/>
      <c r="E26" s="8"/>
      <c r="F26" s="8">
        <f>F27+F37</f>
        <v>4497603</v>
      </c>
      <c r="G26" s="8">
        <f>G27+G37</f>
        <v>6460014</v>
      </c>
      <c r="H26" s="8">
        <f>H27+H37</f>
        <v>6493199</v>
      </c>
      <c r="I26" s="8">
        <f>I27+I37</f>
        <v>6921289</v>
      </c>
      <c r="J26" s="8">
        <f>J27+J37</f>
        <v>1412455</v>
      </c>
      <c r="K26" s="19">
        <v>0</v>
      </c>
      <c r="L26" s="8" t="s">
        <v>10</v>
      </c>
      <c r="M26" s="13"/>
      <c r="N26" s="1"/>
      <c r="O26" s="1"/>
    </row>
    <row r="27" spans="1:15" ht="23.25" customHeight="1">
      <c r="A27" s="14" t="s">
        <v>31</v>
      </c>
      <c r="B27" s="29" t="s">
        <v>32</v>
      </c>
      <c r="C27" s="30"/>
      <c r="D27" s="31"/>
      <c r="E27" s="10"/>
      <c r="F27" s="10">
        <f>SUM(F28:F30)</f>
        <v>3810603</v>
      </c>
      <c r="G27" s="10">
        <f>SUM(G28:G30)</f>
        <v>5546482</v>
      </c>
      <c r="H27" s="10">
        <f>H28+H29+H30</f>
        <v>5919100</v>
      </c>
      <c r="I27" s="10">
        <f>SUM(I28:I30)</f>
        <v>6619800</v>
      </c>
      <c r="J27" s="10">
        <f>SUM(J28:J30)</f>
        <v>1377955</v>
      </c>
      <c r="K27" s="10">
        <f>K30</f>
        <v>0</v>
      </c>
      <c r="L27" s="10" t="s">
        <v>10</v>
      </c>
      <c r="M27" s="13"/>
      <c r="N27" s="1"/>
      <c r="O27" s="1"/>
    </row>
    <row r="28" spans="1:15" ht="23.25" customHeight="1">
      <c r="A28" s="14" t="s">
        <v>33</v>
      </c>
      <c r="B28" s="29" t="s">
        <v>34</v>
      </c>
      <c r="C28" s="30"/>
      <c r="D28" s="31"/>
      <c r="E28" s="10"/>
      <c r="F28" s="10">
        <v>1040000</v>
      </c>
      <c r="G28" s="10">
        <v>1925000</v>
      </c>
      <c r="H28" s="10">
        <v>2100000</v>
      </c>
      <c r="I28" s="10">
        <v>2700000</v>
      </c>
      <c r="J28" s="10">
        <v>500000</v>
      </c>
      <c r="K28" s="10" t="s">
        <v>10</v>
      </c>
      <c r="L28" s="10" t="s">
        <v>10</v>
      </c>
      <c r="M28" s="13"/>
      <c r="N28" s="1"/>
      <c r="O28" s="1"/>
    </row>
    <row r="29" spans="1:15" ht="23.25" customHeight="1">
      <c r="A29" s="14" t="s">
        <v>35</v>
      </c>
      <c r="B29" s="29" t="s">
        <v>36</v>
      </c>
      <c r="C29" s="30"/>
      <c r="D29" s="31"/>
      <c r="E29" s="10"/>
      <c r="F29" s="10">
        <v>2770603</v>
      </c>
      <c r="G29" s="10">
        <v>2521482</v>
      </c>
      <c r="H29" s="10">
        <v>2719100</v>
      </c>
      <c r="I29" s="10">
        <v>1719800</v>
      </c>
      <c r="J29" s="10">
        <v>577955</v>
      </c>
      <c r="K29" s="10" t="s">
        <v>10</v>
      </c>
      <c r="L29" s="10" t="s">
        <v>10</v>
      </c>
      <c r="M29" s="13"/>
      <c r="N29" s="1"/>
      <c r="O29" s="1"/>
    </row>
    <row r="30" spans="1:15" ht="23.25" customHeight="1">
      <c r="A30" s="14" t="s">
        <v>39</v>
      </c>
      <c r="B30" s="29" t="s">
        <v>40</v>
      </c>
      <c r="C30" s="30"/>
      <c r="D30" s="31"/>
      <c r="E30" s="10"/>
      <c r="F30" s="10" t="s">
        <v>10</v>
      </c>
      <c r="G30" s="10">
        <v>1100000</v>
      </c>
      <c r="H30" s="10" t="s">
        <v>41</v>
      </c>
      <c r="I30" s="10">
        <v>2200000</v>
      </c>
      <c r="J30" s="10">
        <v>300000</v>
      </c>
      <c r="K30" s="17">
        <v>0</v>
      </c>
      <c r="L30" s="10" t="s">
        <v>10</v>
      </c>
      <c r="M30" s="13"/>
      <c r="N30" s="1"/>
      <c r="O30" s="1"/>
    </row>
    <row r="31" spans="1:15" ht="23.25" customHeight="1">
      <c r="A31" s="14" t="s">
        <v>42</v>
      </c>
      <c r="B31" s="29" t="s">
        <v>43</v>
      </c>
      <c r="C31" s="30"/>
      <c r="D31" s="31"/>
      <c r="E31" s="10"/>
      <c r="F31" s="10" t="s">
        <v>10</v>
      </c>
      <c r="G31" s="10" t="s">
        <v>10</v>
      </c>
      <c r="H31" s="10" t="s">
        <v>10</v>
      </c>
      <c r="I31" s="10" t="s">
        <v>10</v>
      </c>
      <c r="J31" s="10" t="s">
        <v>10</v>
      </c>
      <c r="K31" s="17" t="s">
        <v>10</v>
      </c>
      <c r="L31" s="10" t="s">
        <v>10</v>
      </c>
      <c r="M31" s="13"/>
      <c r="N31" s="1"/>
      <c r="O31" s="1"/>
    </row>
    <row r="32" spans="1:15" ht="23.25" customHeight="1">
      <c r="A32" s="14" t="s">
        <v>44</v>
      </c>
      <c r="B32" s="29" t="s">
        <v>45</v>
      </c>
      <c r="C32" s="30"/>
      <c r="D32" s="31"/>
      <c r="E32" s="10"/>
      <c r="F32" s="10" t="s">
        <v>10</v>
      </c>
      <c r="G32" s="10" t="s">
        <v>10</v>
      </c>
      <c r="H32" s="10" t="s">
        <v>10</v>
      </c>
      <c r="I32" s="10" t="s">
        <v>10</v>
      </c>
      <c r="J32" s="10" t="s">
        <v>10</v>
      </c>
      <c r="K32" s="17" t="s">
        <v>10</v>
      </c>
      <c r="L32" s="10" t="s">
        <v>10</v>
      </c>
      <c r="M32" s="13"/>
      <c r="N32" s="1"/>
      <c r="O32" s="1"/>
    </row>
    <row r="33" spans="1:15" ht="23.25" customHeight="1">
      <c r="A33" s="14" t="s">
        <v>46</v>
      </c>
      <c r="B33" s="29" t="s">
        <v>34</v>
      </c>
      <c r="C33" s="30"/>
      <c r="D33" s="31"/>
      <c r="E33" s="10"/>
      <c r="F33" s="10" t="s">
        <v>10</v>
      </c>
      <c r="G33" s="10" t="s">
        <v>10</v>
      </c>
      <c r="H33" s="10" t="s">
        <v>10</v>
      </c>
      <c r="I33" s="10" t="s">
        <v>10</v>
      </c>
      <c r="J33" s="10" t="s">
        <v>10</v>
      </c>
      <c r="K33" s="17" t="s">
        <v>10</v>
      </c>
      <c r="L33" s="10" t="s">
        <v>10</v>
      </c>
      <c r="M33" s="13"/>
      <c r="N33" s="1"/>
      <c r="O33" s="1"/>
    </row>
    <row r="34" spans="1:15" ht="23.25" customHeight="1">
      <c r="A34" s="14" t="s">
        <v>47</v>
      </c>
      <c r="B34" s="29" t="s">
        <v>36</v>
      </c>
      <c r="C34" s="30"/>
      <c r="D34" s="31"/>
      <c r="E34" s="10"/>
      <c r="F34" s="10" t="s">
        <v>10</v>
      </c>
      <c r="G34" s="10" t="s">
        <v>10</v>
      </c>
      <c r="H34" s="10" t="s">
        <v>10</v>
      </c>
      <c r="I34" s="10" t="s">
        <v>10</v>
      </c>
      <c r="J34" s="10" t="s">
        <v>10</v>
      </c>
      <c r="K34" s="17" t="s">
        <v>10</v>
      </c>
      <c r="L34" s="10" t="s">
        <v>10</v>
      </c>
      <c r="M34" s="13"/>
      <c r="N34" s="1"/>
      <c r="O34" s="1"/>
    </row>
    <row r="35" spans="1:15" ht="23.25" customHeight="1">
      <c r="A35" s="14" t="s">
        <v>48</v>
      </c>
      <c r="B35" s="29" t="s">
        <v>40</v>
      </c>
      <c r="C35" s="30"/>
      <c r="D35" s="31"/>
      <c r="E35" s="10"/>
      <c r="F35" s="10" t="s">
        <v>10</v>
      </c>
      <c r="G35" s="10" t="s">
        <v>10</v>
      </c>
      <c r="H35" s="10" t="s">
        <v>10</v>
      </c>
      <c r="I35" s="10" t="s">
        <v>10</v>
      </c>
      <c r="J35" s="10" t="s">
        <v>10</v>
      </c>
      <c r="K35" s="17" t="s">
        <v>10</v>
      </c>
      <c r="L35" s="10" t="s">
        <v>10</v>
      </c>
      <c r="M35" s="13"/>
      <c r="N35" s="1"/>
      <c r="O35" s="1"/>
    </row>
    <row r="36" spans="1:15" ht="23.25" customHeight="1">
      <c r="A36" s="14" t="s">
        <v>49</v>
      </c>
      <c r="B36" s="29" t="s">
        <v>43</v>
      </c>
      <c r="C36" s="30"/>
      <c r="D36" s="31"/>
      <c r="E36" s="10"/>
      <c r="F36" s="10" t="s">
        <v>10</v>
      </c>
      <c r="G36" s="10" t="s">
        <v>10</v>
      </c>
      <c r="H36" s="10" t="s">
        <v>10</v>
      </c>
      <c r="I36" s="10" t="s">
        <v>10</v>
      </c>
      <c r="J36" s="10" t="s">
        <v>10</v>
      </c>
      <c r="K36" s="17" t="s">
        <v>10</v>
      </c>
      <c r="L36" s="10" t="s">
        <v>10</v>
      </c>
      <c r="M36" s="13"/>
      <c r="N36" s="1"/>
      <c r="O36" s="1"/>
    </row>
    <row r="37" spans="1:15" ht="23.25" customHeight="1">
      <c r="A37" s="14" t="s">
        <v>50</v>
      </c>
      <c r="B37" s="29" t="s">
        <v>51</v>
      </c>
      <c r="C37" s="30"/>
      <c r="D37" s="31"/>
      <c r="E37" s="10"/>
      <c r="F37" s="10">
        <v>687000</v>
      </c>
      <c r="G37" s="10">
        <v>913532</v>
      </c>
      <c r="H37" s="10">
        <v>574099</v>
      </c>
      <c r="I37" s="10">
        <v>301489</v>
      </c>
      <c r="J37" s="10">
        <v>34500</v>
      </c>
      <c r="K37" s="17">
        <v>0</v>
      </c>
      <c r="L37" s="10" t="s">
        <v>10</v>
      </c>
      <c r="M37" s="13"/>
      <c r="N37" s="1"/>
      <c r="O37" s="1"/>
    </row>
    <row r="38" spans="1:15" ht="23.25" customHeight="1">
      <c r="A38" s="14" t="s">
        <v>52</v>
      </c>
      <c r="B38" s="29" t="s">
        <v>53</v>
      </c>
      <c r="C38" s="30"/>
      <c r="D38" s="31"/>
      <c r="E38" s="10"/>
      <c r="F38" s="10" t="s">
        <v>10</v>
      </c>
      <c r="G38" s="10" t="s">
        <v>10</v>
      </c>
      <c r="H38" s="10" t="s">
        <v>10</v>
      </c>
      <c r="I38" s="10" t="s">
        <v>10</v>
      </c>
      <c r="J38" s="10" t="s">
        <v>10</v>
      </c>
      <c r="K38" s="17" t="s">
        <v>10</v>
      </c>
      <c r="L38" s="10" t="s">
        <v>10</v>
      </c>
      <c r="M38" s="13"/>
      <c r="N38" s="1"/>
      <c r="O38" s="1"/>
    </row>
    <row r="39" spans="1:15" ht="23.25" customHeight="1">
      <c r="A39" s="11" t="s">
        <v>54</v>
      </c>
      <c r="B39" s="32" t="s">
        <v>55</v>
      </c>
      <c r="C39" s="33"/>
      <c r="D39" s="34"/>
      <c r="E39" s="8">
        <v>39799036</v>
      </c>
      <c r="F39" s="8">
        <v>40963288</v>
      </c>
      <c r="G39" s="8">
        <v>43260000</v>
      </c>
      <c r="H39" s="8">
        <v>45423000</v>
      </c>
      <c r="I39" s="8">
        <v>47694150</v>
      </c>
      <c r="J39" s="8">
        <v>50078857.5</v>
      </c>
      <c r="K39" s="16">
        <v>52582800</v>
      </c>
      <c r="L39" s="8">
        <v>55511940</v>
      </c>
      <c r="M39" s="13"/>
      <c r="N39" s="1"/>
      <c r="O39" s="1"/>
    </row>
    <row r="40" spans="1:15" ht="23.25" customHeight="1">
      <c r="A40" s="11" t="s">
        <v>56</v>
      </c>
      <c r="B40" s="32" t="s">
        <v>57</v>
      </c>
      <c r="C40" s="33"/>
      <c r="D40" s="34"/>
      <c r="E40" s="8"/>
      <c r="F40" s="8"/>
      <c r="G40" s="8"/>
      <c r="H40" s="8"/>
      <c r="I40" s="8"/>
      <c r="J40" s="8"/>
      <c r="K40" s="16"/>
      <c r="L40" s="8"/>
      <c r="M40" s="13"/>
      <c r="N40" s="1"/>
      <c r="O40" s="1"/>
    </row>
    <row r="41" spans="1:15" ht="23.25" customHeight="1">
      <c r="A41" s="14" t="s">
        <v>58</v>
      </c>
      <c r="B41" s="29" t="s">
        <v>59</v>
      </c>
      <c r="C41" s="30"/>
      <c r="D41" s="31"/>
      <c r="E41" s="10">
        <f>E42</f>
        <v>30.839792199991976</v>
      </c>
      <c r="F41" s="10">
        <f aca="true" t="shared" si="0" ref="F41:K41">F42</f>
        <v>47.51409847764174</v>
      </c>
      <c r="G41" s="10">
        <f t="shared" si="0"/>
        <v>32.170261211280625</v>
      </c>
      <c r="H41" s="10">
        <f t="shared" si="0"/>
        <v>17.60728045263413</v>
      </c>
      <c r="I41" s="10">
        <f t="shared" si="0"/>
        <v>2.8891488788457287</v>
      </c>
      <c r="J41" s="10">
        <f t="shared" si="0"/>
        <v>0</v>
      </c>
      <c r="K41" s="17">
        <f t="shared" si="0"/>
        <v>0</v>
      </c>
      <c r="L41" s="10" t="s">
        <v>66</v>
      </c>
      <c r="M41" s="13"/>
      <c r="N41" s="1"/>
      <c r="O41" s="1"/>
    </row>
    <row r="42" spans="1:15" ht="23.25" customHeight="1">
      <c r="A42" s="14" t="s">
        <v>60</v>
      </c>
      <c r="B42" s="29" t="s">
        <v>61</v>
      </c>
      <c r="C42" s="30"/>
      <c r="D42" s="31"/>
      <c r="E42" s="10">
        <f>E8/E39*100</f>
        <v>30.839792199991976</v>
      </c>
      <c r="F42" s="10">
        <f>F8/F39*100</f>
        <v>47.51409847764174</v>
      </c>
      <c r="G42" s="10">
        <f>G9/G39*100</f>
        <v>32.170261211280625</v>
      </c>
      <c r="H42" s="10">
        <f>H9/H39*100</f>
        <v>17.60728045263413</v>
      </c>
      <c r="I42" s="10">
        <f>I9/I39*100</f>
        <v>2.8891488788457287</v>
      </c>
      <c r="J42" s="10">
        <f>J9/J39*100</f>
        <v>0</v>
      </c>
      <c r="K42" s="10">
        <f>K9/K39*100</f>
        <v>0</v>
      </c>
      <c r="L42" s="10" t="s">
        <v>66</v>
      </c>
      <c r="M42" s="13"/>
      <c r="N42" s="1"/>
      <c r="O42" s="1"/>
    </row>
    <row r="43" spans="1:15" ht="23.25" customHeight="1">
      <c r="A43" s="14" t="s">
        <v>62</v>
      </c>
      <c r="B43" s="29" t="s">
        <v>63</v>
      </c>
      <c r="C43" s="30"/>
      <c r="D43" s="31"/>
      <c r="E43" s="10"/>
      <c r="F43" s="10">
        <f aca="true" t="shared" si="1" ref="F43:K43">F26/F39*100</f>
        <v>10.97959470440947</v>
      </c>
      <c r="G43" s="10">
        <f t="shared" si="1"/>
        <v>14.932995839112346</v>
      </c>
      <c r="H43" s="10">
        <f t="shared" si="1"/>
        <v>14.294958501199833</v>
      </c>
      <c r="I43" s="10">
        <f t="shared" si="1"/>
        <v>14.511819583743499</v>
      </c>
      <c r="J43" s="10">
        <f t="shared" si="1"/>
        <v>2.820461708815941</v>
      </c>
      <c r="K43" s="10">
        <f t="shared" si="1"/>
        <v>0</v>
      </c>
      <c r="L43" s="10" t="s">
        <v>66</v>
      </c>
      <c r="M43" s="13"/>
      <c r="N43" s="1"/>
      <c r="O43" s="1"/>
    </row>
    <row r="44" spans="1:15" ht="23.25" customHeight="1">
      <c r="A44" s="14" t="s">
        <v>64</v>
      </c>
      <c r="B44" s="29" t="s">
        <v>65</v>
      </c>
      <c r="C44" s="30"/>
      <c r="D44" s="31"/>
      <c r="E44" s="10"/>
      <c r="F44" s="10">
        <f>F26/F39*100</f>
        <v>10.97959470440947</v>
      </c>
      <c r="G44" s="10">
        <f>G26/G39*100</f>
        <v>14.932995839112346</v>
      </c>
      <c r="H44" s="10">
        <f>H26/H39*100</f>
        <v>14.294958501199833</v>
      </c>
      <c r="I44" s="10">
        <f>I26/I39*100</f>
        <v>14.511819583743499</v>
      </c>
      <c r="J44" s="10">
        <f>J26/J39*100</f>
        <v>2.820461708815941</v>
      </c>
      <c r="K44" s="10">
        <f>K27/K39*100</f>
        <v>0</v>
      </c>
      <c r="L44" s="10" t="s">
        <v>66</v>
      </c>
      <c r="M44" s="13"/>
      <c r="N44" s="1"/>
      <c r="O44" s="1"/>
    </row>
    <row r="45" spans="1:15" ht="263.2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13"/>
      <c r="L45" s="13"/>
      <c r="M45" s="13"/>
      <c r="N45" s="1"/>
      <c r="O45" s="1"/>
    </row>
    <row r="46" spans="1:13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</row>
    <row r="48" spans="1:13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</sheetData>
  <mergeCells count="42">
    <mergeCell ref="B34:D34"/>
    <mergeCell ref="B35:D35"/>
    <mergeCell ref="B36:D36"/>
    <mergeCell ref="B37:D37"/>
    <mergeCell ref="A45:J45"/>
    <mergeCell ref="B38:D38"/>
    <mergeCell ref="B39:D39"/>
    <mergeCell ref="B40:D40"/>
    <mergeCell ref="B41:D41"/>
    <mergeCell ref="B42:D42"/>
    <mergeCell ref="B43:D43"/>
    <mergeCell ref="B44:D44"/>
    <mergeCell ref="B24:D24"/>
    <mergeCell ref="B25:D25"/>
    <mergeCell ref="B32:D32"/>
    <mergeCell ref="B33:D33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16:D16"/>
    <mergeCell ref="B17:D17"/>
    <mergeCell ref="B18:D18"/>
    <mergeCell ref="B19:D19"/>
    <mergeCell ref="B9:D9"/>
    <mergeCell ref="B8:D8"/>
    <mergeCell ref="B14:D14"/>
    <mergeCell ref="B15:D15"/>
    <mergeCell ref="B11:D11"/>
    <mergeCell ref="B12:D12"/>
    <mergeCell ref="B13:D13"/>
    <mergeCell ref="B10:D10"/>
    <mergeCell ref="B7:D7"/>
    <mergeCell ref="A2:L2"/>
    <mergeCell ref="A3:L3"/>
    <mergeCell ref="B5:J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2009-11-16T11:51:46Z</cp:lastPrinted>
  <dcterms:modified xsi:type="dcterms:W3CDTF">2009-11-16T12:02:32Z</dcterms:modified>
  <cp:category/>
  <cp:version/>
  <cp:contentType/>
  <cp:contentStatus/>
</cp:coreProperties>
</file>