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8940" activeTab="0"/>
  </bookViews>
  <sheets>
    <sheet name="3a" sheetId="1" r:id="rId1"/>
  </sheets>
  <definedNames>
    <definedName name="_ftn1" localSheetId="0">'3a'!#REF!</definedName>
    <definedName name="_ftnref1" localSheetId="0">'3a'!#REF!</definedName>
    <definedName name="_xlnm.Print_Area" localSheetId="0">'3a'!$A$2:$K$69</definedName>
  </definedNames>
  <calcPr fullCalcOnLoad="1"/>
</workbook>
</file>

<file path=xl/sharedStrings.xml><?xml version="1.0" encoding="utf-8"?>
<sst xmlns="http://schemas.openxmlformats.org/spreadsheetml/2006/main" count="199" uniqueCount="145">
  <si>
    <t>4.11</t>
  </si>
  <si>
    <t>GZK w Żołędowie</t>
  </si>
  <si>
    <t>Uporządkowanie sieci wodociągowej na terenie gminy, uzupełnienie brakujacych odcinków sieci</t>
  </si>
  <si>
    <t>GZK Żołędowo</t>
  </si>
  <si>
    <t>1.4</t>
  </si>
  <si>
    <t>1.5</t>
  </si>
  <si>
    <t>1.6</t>
  </si>
  <si>
    <t>1.7</t>
  </si>
  <si>
    <t>4.</t>
  </si>
  <si>
    <t>Dział</t>
  </si>
  <si>
    <t>1.</t>
  </si>
  <si>
    <t>2.</t>
  </si>
  <si>
    <t>3.</t>
  </si>
  <si>
    <t>Rozdz.</t>
  </si>
  <si>
    <t>x</t>
  </si>
  <si>
    <t>Lp.</t>
  </si>
  <si>
    <t>Planowane wydatki</t>
  </si>
  <si>
    <t>1.1</t>
  </si>
  <si>
    <t>1.2</t>
  </si>
  <si>
    <t>1.3</t>
  </si>
  <si>
    <t>Ogółem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</si>
  <si>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</si>
  <si>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</si>
  <si>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</si>
  <si>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</si>
  <si>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</si>
  <si>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010</t>
  </si>
  <si>
    <t>01010</t>
  </si>
  <si>
    <t>600</t>
  </si>
  <si>
    <t>60013</t>
  </si>
  <si>
    <t>60014</t>
  </si>
  <si>
    <t>700</t>
  </si>
  <si>
    <t>70095</t>
  </si>
  <si>
    <t>750</t>
  </si>
  <si>
    <t>75023</t>
  </si>
  <si>
    <t>758</t>
  </si>
  <si>
    <t>75818</t>
  </si>
  <si>
    <t>801</t>
  </si>
  <si>
    <t>80101</t>
  </si>
  <si>
    <t>80110</t>
  </si>
  <si>
    <t>900</t>
  </si>
  <si>
    <t>90001</t>
  </si>
  <si>
    <t>921</t>
  </si>
  <si>
    <t>92109</t>
  </si>
  <si>
    <t>926</t>
  </si>
  <si>
    <t>92601</t>
  </si>
  <si>
    <t>4.12</t>
  </si>
  <si>
    <t>Budowa infrastruktury wodociągowej, w tym:</t>
  </si>
  <si>
    <t>Urząd Gminy</t>
  </si>
  <si>
    <t>j/w</t>
  </si>
  <si>
    <t>60016</t>
  </si>
  <si>
    <t>Przebudowa urządzeń służących bezpieczeństwu ruchu, budowa i przebudowa przepustów, poboczy, przebudowa krótkich odcinków dróg</t>
  </si>
  <si>
    <t>Budowa sieci kanalizacyjnej, w tym:</t>
  </si>
  <si>
    <t>4.1</t>
  </si>
  <si>
    <t>4.2</t>
  </si>
  <si>
    <t>4.3</t>
  </si>
  <si>
    <t>4.13</t>
  </si>
  <si>
    <t>Modernizacja dróg gminnych, w tym:</t>
  </si>
  <si>
    <t>Nabycie gruntów i nieruchomości</t>
  </si>
  <si>
    <t>720</t>
  </si>
  <si>
    <t xml:space="preserve">Informatyzacja Gminy Osielsko, </t>
  </si>
  <si>
    <t>Rezerwa na inwestycje i zakupy inwestycyjne</t>
  </si>
  <si>
    <t xml:space="preserve">Dokumentacja projektowa </t>
  </si>
  <si>
    <t>72095</t>
  </si>
  <si>
    <t>4.4</t>
  </si>
  <si>
    <t>4.5</t>
  </si>
  <si>
    <t>4.6</t>
  </si>
  <si>
    <t>4.7</t>
  </si>
  <si>
    <t>4.8</t>
  </si>
  <si>
    <t>4.9</t>
  </si>
  <si>
    <t>4.10</t>
  </si>
  <si>
    <t>4.14</t>
  </si>
  <si>
    <t>Uzupełnienie krótkich odcinków sieci, przyłącza</t>
  </si>
  <si>
    <t xml:space="preserve">Urządzenie placów zabaw w miejscowości Bożenkowo, Jarużyn i Wilcze - projekt "W każdym sołectwie plac zabaw" realizowany w ramach PROW </t>
  </si>
  <si>
    <t>Projekty, koncepcja sieci wodociagowej, kanalizacji i swiatłowody na terenie gminy</t>
  </si>
  <si>
    <t>rok budżetowy 2010 (8+9+10+11)</t>
  </si>
  <si>
    <t xml:space="preserve">Świetlica w Maksymilianowie </t>
  </si>
  <si>
    <t>Osielsko rejon ul. Poprzecznej</t>
  </si>
  <si>
    <t>1.8</t>
  </si>
  <si>
    <t>1.9</t>
  </si>
  <si>
    <t>1.10</t>
  </si>
  <si>
    <t>Budowa boiska sportowego w Żołędowie, kontynuacja przbudowy płyty boiska, widownia, amfiteatr</t>
  </si>
  <si>
    <t>Świetlica w Bożenkowie, doprowadzenie wody, sanitariaty</t>
  </si>
  <si>
    <t>Koncepcja i projekt rozbudowy GZK</t>
  </si>
  <si>
    <t>92695</t>
  </si>
  <si>
    <t>90015</t>
  </si>
  <si>
    <t>90017</t>
  </si>
  <si>
    <t>Stacja Uzdatniania Wody w Bożenkowie</t>
  </si>
  <si>
    <t>Maksymilianowo rejon ul. Polnej, Bluszczowa, Liliowa</t>
  </si>
  <si>
    <t>Niemcz - przebudowa sieci w ul. Kopernika</t>
  </si>
  <si>
    <t xml:space="preserve">Budowa stacji uzdatniania wody w Niwach wraz z włączeniem do sieci </t>
  </si>
  <si>
    <t>Budowa sieci wodociagowej i kanalizacji sanitarnej na wybranych obszarach miejscowości Niemcz i Żołędowo w ramach PROW</t>
  </si>
  <si>
    <t>Osielsko - ul. Centralna i Kwiatowa - przebudowa sieci</t>
  </si>
  <si>
    <t>Żołedowo rejon ul. Słonecznej</t>
  </si>
  <si>
    <t xml:space="preserve">Modernizacja dróg wojewódzkich, pomoc finansowa dla województwa </t>
  </si>
  <si>
    <t>Modernizacja dróg powiatowych - pomoc finansowa dla Starostwa Powiatowego w Bydgoszczy</t>
  </si>
  <si>
    <t>Niemcz ul. Słowackiego od Jeździeckiej do Al.Mickiewicza 680 mb</t>
  </si>
  <si>
    <t>Osielsko ul.  Botaniczna ok. 500 mb</t>
  </si>
  <si>
    <t>Osielsko ul. Głogowa ok. 230 mb</t>
  </si>
  <si>
    <t>Osielsko ul. Wrzosowa ok.. 260 mb</t>
  </si>
  <si>
    <t>Maksymilianowo ul. Polna ok.. 230 mb na odcinku od Topolowej do Ogrodowej</t>
  </si>
  <si>
    <t>Maksymilianowo ul. Główna ok. 280 mb od Szkolnej do Polnej</t>
  </si>
  <si>
    <t xml:space="preserve">Niwy ul. Ostromecka kontynuacja ok. 200 mb </t>
  </si>
  <si>
    <t>Jarużyn ul. Bociania ok. 230 mb</t>
  </si>
  <si>
    <t>Żołędowo ul. Słoneczna kontynuacja w ramach Narodowego Programu Przebudowy Dróg Lokalnych (897.500,00 zł ze środków własnych, 897.500,00 zł z dofinansowania)</t>
  </si>
  <si>
    <t xml:space="preserve">Bożenkowo ul. Deszczowa ok. 700 mb </t>
  </si>
  <si>
    <t>Niemcz ul. Komara II etap od ul.  Krzyszkowiaka do Kusocińskiego</t>
  </si>
  <si>
    <t xml:space="preserve">Dokumentacja projektowa ul. Sądeckej w Bydgoszczy - pomoc finasowa dla miasta Bydgszczy </t>
  </si>
  <si>
    <t>Projekty</t>
  </si>
  <si>
    <t>4.15</t>
  </si>
  <si>
    <t>4.16</t>
  </si>
  <si>
    <t>4.17</t>
  </si>
  <si>
    <t>6.</t>
  </si>
  <si>
    <t>Inwestycje  - mieszkania gminne</t>
  </si>
  <si>
    <t>Inwestycje w Urzędzie Gminy, w tym: podjazd dla niepełnosprawnych, modernizacja kotłowni</t>
  </si>
  <si>
    <t>Rozbudowa szkoły podstawowej w Niemczu</t>
  </si>
  <si>
    <t>Budowa gimnazjum z basenem w Osielsku</t>
  </si>
  <si>
    <t>Zakupy inwestycyjne w gimnazjach, w tym defibliratory</t>
  </si>
  <si>
    <t>szkoły podstawowe</t>
  </si>
  <si>
    <t>gimnazja</t>
  </si>
  <si>
    <t xml:space="preserve">Maksymilianowo  ul. Bluszczowa, Liliowa, </t>
  </si>
  <si>
    <t>Osielsko zlewnia P 5 rejon ul. Poprzecznej, okolice ul. Gronostajowej i Zacisze</t>
  </si>
  <si>
    <t>Żołedowo rejon ul. Słonecznej, Bydgoska, Klonowa, Leśników</t>
  </si>
  <si>
    <t>Budowa oswietlenia ulicznego</t>
  </si>
  <si>
    <t>Budowa zaplecza boisk w Niemczu, dokumentacja projektowa</t>
  </si>
  <si>
    <t>14.1</t>
  </si>
  <si>
    <t>14.2</t>
  </si>
  <si>
    <t>14.3</t>
  </si>
  <si>
    <t>14.4</t>
  </si>
  <si>
    <t>14.5</t>
  </si>
  <si>
    <t>14.6</t>
  </si>
  <si>
    <t>90095</t>
  </si>
  <si>
    <t>kredyty, pożyczki</t>
  </si>
  <si>
    <t>Świetlica w Wilczu adaptacja budynku, budowa chodnika przy świetlicy, wykonanie monitoringu</t>
  </si>
  <si>
    <t>Ogrodzenie placu zabaw w Osielsku przy ul. Wierzbowej i Limbowej</t>
  </si>
  <si>
    <t>Urządzenie placu zabaw w miejscowości Jarużyn ul. Kolonia</t>
  </si>
  <si>
    <t>Zakupy inwestycyjne w szkołach podstawowych, w tym defibliratory i wposażenie placu zabaw w Osielsku</t>
  </si>
  <si>
    <t>Przebudowa parkingu przy budynku gminnym w Osielsku ul. Centralna 6</t>
  </si>
  <si>
    <t>Zadania inwestycyjne w roku 2010</t>
  </si>
  <si>
    <t xml:space="preserve">Niemcz ul. Smukalska,Myśliwska i Czarnoleska rozpoczęcie I etap,  odwodnienie </t>
  </si>
  <si>
    <t>Żołędowo ul. Akacjowa, Jesionowa, Lipowa, Bukowa</t>
  </si>
  <si>
    <t xml:space="preserve">Niemcz chodnik przy ul. Olimpijczyków wraz z oświetleniem na odcinku od ul.Smukalskiej do Kusocińskiego - rozpoczęcie </t>
  </si>
  <si>
    <t>Niemcz ul. Matejki I etap</t>
  </si>
  <si>
    <t xml:space="preserve">art.5 ust. 1pkt 2 i3 </t>
  </si>
  <si>
    <t>FRKF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</si>
</sst>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SheetLayoutView="100" zoomScalePageLayoutView="0" workbookViewId="0" topLeftCell="A60">
      <selection activeCell="A84" sqref="A84"/>
    </sheetView>
  </sheetViews>
  <sheetFormatPr defaultColWidth="9.00390625" defaultRowHeight="12.75"/>
  <cols>
    <col min="1" max="1" width="5.625" style="1" customWidth="1"/>
    <col min="2" max="2" width="5.00390625" style="1" customWidth="1"/>
    <col min="3" max="3" width="5.875" style="1" customWidth="1"/>
    <col min="4" max="4" width="39.375" style="1" customWidth="1"/>
    <col min="5" max="5" width="12.00390625" style="1" customWidth="1"/>
    <col min="6" max="6" width="12.75390625" style="1" customWidth="1"/>
    <col min="7" max="7" width="10.125" style="1" customWidth="1"/>
    <col min="8" max="8" width="10.375" style="1" customWidth="1"/>
    <col min="9" max="9" width="10.00390625" style="1" customWidth="1"/>
    <col min="10" max="10" width="8.375" style="1" customWidth="1"/>
    <col min="11" max="11" width="16.75390625" style="1" customWidth="1"/>
    <col min="12" max="16384" width="9.125" style="1" customWidth="1"/>
  </cols>
  <sheetData>
    <row r="1" spans="1:11" ht="18">
      <c r="A1" s="57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58" t="s">
        <v>15</v>
      </c>
      <c r="B2" s="58" t="s">
        <v>9</v>
      </c>
      <c r="C2" s="58" t="s">
        <v>13</v>
      </c>
      <c r="D2" s="59" t="s">
        <v>24</v>
      </c>
      <c r="E2" s="59" t="s">
        <v>21</v>
      </c>
      <c r="F2" s="59" t="s">
        <v>16</v>
      </c>
      <c r="G2" s="59"/>
      <c r="H2" s="59"/>
      <c r="I2" s="59"/>
      <c r="J2" s="59"/>
      <c r="K2" s="60" t="s">
        <v>22</v>
      </c>
    </row>
    <row r="3" spans="1:11" ht="12.75">
      <c r="A3" s="58"/>
      <c r="B3" s="58"/>
      <c r="C3" s="58"/>
      <c r="D3" s="59"/>
      <c r="E3" s="59"/>
      <c r="F3" s="59" t="s">
        <v>75</v>
      </c>
      <c r="G3" s="59" t="s">
        <v>25</v>
      </c>
      <c r="H3" s="59"/>
      <c r="I3" s="59"/>
      <c r="J3" s="59"/>
      <c r="K3" s="60"/>
    </row>
    <row r="4" spans="1:11" ht="12.75">
      <c r="A4" s="58"/>
      <c r="B4" s="58"/>
      <c r="C4" s="58"/>
      <c r="D4" s="59"/>
      <c r="E4" s="59"/>
      <c r="F4" s="59"/>
      <c r="G4" s="59" t="s">
        <v>23</v>
      </c>
      <c r="H4" s="59" t="s">
        <v>132</v>
      </c>
      <c r="I4" s="59" t="s">
        <v>143</v>
      </c>
      <c r="J4" s="59" t="s">
        <v>144</v>
      </c>
      <c r="K4" s="60"/>
    </row>
    <row r="5" spans="1:11" ht="12.75">
      <c r="A5" s="58"/>
      <c r="B5" s="58"/>
      <c r="C5" s="58"/>
      <c r="D5" s="59"/>
      <c r="E5" s="59"/>
      <c r="F5" s="59"/>
      <c r="G5" s="59"/>
      <c r="H5" s="59"/>
      <c r="I5" s="59"/>
      <c r="J5" s="59"/>
      <c r="K5" s="60"/>
    </row>
    <row r="6" spans="1:11" ht="44.25" customHeight="1">
      <c r="A6" s="58"/>
      <c r="B6" s="58"/>
      <c r="C6" s="58"/>
      <c r="D6" s="59"/>
      <c r="E6" s="59"/>
      <c r="F6" s="59"/>
      <c r="G6" s="59"/>
      <c r="H6" s="59"/>
      <c r="I6" s="59"/>
      <c r="J6" s="59"/>
      <c r="K6" s="60"/>
    </row>
    <row r="7" spans="1:1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6">
        <v>11</v>
      </c>
    </row>
    <row r="8" spans="1:11" ht="27.75" customHeight="1">
      <c r="A8" s="42" t="s">
        <v>10</v>
      </c>
      <c r="B8" s="29" t="s">
        <v>26</v>
      </c>
      <c r="C8" s="29" t="s">
        <v>27</v>
      </c>
      <c r="D8" s="24" t="s">
        <v>47</v>
      </c>
      <c r="E8" s="19">
        <v>6430000</v>
      </c>
      <c r="F8" s="19">
        <f>G8+H8</f>
        <v>3850000</v>
      </c>
      <c r="G8" s="19">
        <v>1050000</v>
      </c>
      <c r="H8" s="19">
        <v>2800000</v>
      </c>
      <c r="I8" s="27"/>
      <c r="J8" s="3"/>
      <c r="K8" s="5"/>
    </row>
    <row r="9" spans="1:11" ht="22.5">
      <c r="A9" s="7" t="s">
        <v>17</v>
      </c>
      <c r="B9" s="28"/>
      <c r="C9" s="28"/>
      <c r="D9" s="14" t="s">
        <v>90</v>
      </c>
      <c r="E9" s="20"/>
      <c r="F9" s="20"/>
      <c r="G9" s="20"/>
      <c r="H9" s="20"/>
      <c r="I9" s="27"/>
      <c r="J9" s="6"/>
      <c r="K9" s="7" t="s">
        <v>1</v>
      </c>
    </row>
    <row r="10" spans="1:11" ht="12.75">
      <c r="A10" s="7" t="s">
        <v>18</v>
      </c>
      <c r="B10" s="28"/>
      <c r="C10" s="28"/>
      <c r="D10" s="23" t="s">
        <v>87</v>
      </c>
      <c r="E10" s="10"/>
      <c r="F10" s="10"/>
      <c r="G10" s="10"/>
      <c r="H10" s="20"/>
      <c r="I10" s="27"/>
      <c r="J10" s="6"/>
      <c r="K10" s="7" t="s">
        <v>48</v>
      </c>
    </row>
    <row r="11" spans="1:11" ht="12.75">
      <c r="A11" s="7" t="s">
        <v>19</v>
      </c>
      <c r="B11" s="28"/>
      <c r="C11" s="28"/>
      <c r="D11" s="23" t="s">
        <v>88</v>
      </c>
      <c r="E11" s="10"/>
      <c r="F11" s="10"/>
      <c r="G11" s="10"/>
      <c r="H11" s="20"/>
      <c r="I11" s="27"/>
      <c r="J11" s="6"/>
      <c r="K11" s="7" t="s">
        <v>1</v>
      </c>
    </row>
    <row r="12" spans="1:11" ht="12.75">
      <c r="A12" s="7" t="s">
        <v>4</v>
      </c>
      <c r="B12" s="13"/>
      <c r="C12" s="13"/>
      <c r="D12" s="23" t="s">
        <v>89</v>
      </c>
      <c r="E12" s="10"/>
      <c r="F12" s="10"/>
      <c r="G12" s="10"/>
      <c r="H12" s="25"/>
      <c r="I12" s="4"/>
      <c r="J12" s="6"/>
      <c r="K12" s="7" t="s">
        <v>49</v>
      </c>
    </row>
    <row r="13" spans="1:11" ht="33.75">
      <c r="A13" s="7" t="s">
        <v>5</v>
      </c>
      <c r="B13" s="13"/>
      <c r="C13" s="13"/>
      <c r="D13" s="23" t="s">
        <v>91</v>
      </c>
      <c r="E13" s="10"/>
      <c r="F13" s="10"/>
      <c r="G13" s="10"/>
      <c r="H13" s="25"/>
      <c r="I13" s="4"/>
      <c r="J13" s="6"/>
      <c r="K13" s="7" t="s">
        <v>49</v>
      </c>
    </row>
    <row r="14" spans="1:11" ht="12.75">
      <c r="A14" s="7" t="s">
        <v>6</v>
      </c>
      <c r="B14" s="13"/>
      <c r="C14" s="13"/>
      <c r="D14" s="36" t="s">
        <v>77</v>
      </c>
      <c r="E14" s="10"/>
      <c r="F14" s="10"/>
      <c r="G14" s="10"/>
      <c r="H14" s="25"/>
      <c r="I14" s="4"/>
      <c r="J14" s="6"/>
      <c r="K14" s="7" t="s">
        <v>49</v>
      </c>
    </row>
    <row r="15" spans="1:11" ht="22.5">
      <c r="A15" s="7" t="s">
        <v>7</v>
      </c>
      <c r="B15" s="13"/>
      <c r="C15" s="13"/>
      <c r="D15" s="36" t="s">
        <v>92</v>
      </c>
      <c r="E15" s="10"/>
      <c r="F15" s="10"/>
      <c r="G15" s="10"/>
      <c r="H15" s="25"/>
      <c r="I15" s="4"/>
      <c r="J15" s="6"/>
      <c r="K15" s="7" t="s">
        <v>49</v>
      </c>
    </row>
    <row r="16" spans="1:11" ht="12.75">
      <c r="A16" s="7" t="s">
        <v>78</v>
      </c>
      <c r="B16" s="13"/>
      <c r="C16" s="13"/>
      <c r="D16" s="36" t="s">
        <v>93</v>
      </c>
      <c r="E16" s="10"/>
      <c r="F16" s="10"/>
      <c r="G16" s="10"/>
      <c r="H16" s="25"/>
      <c r="I16" s="4"/>
      <c r="J16" s="6"/>
      <c r="K16" s="7" t="s">
        <v>49</v>
      </c>
    </row>
    <row r="17" spans="1:11" ht="22.5">
      <c r="A17" s="7" t="s">
        <v>79</v>
      </c>
      <c r="B17" s="13"/>
      <c r="C17" s="13"/>
      <c r="D17" s="23" t="s">
        <v>2</v>
      </c>
      <c r="E17" s="10"/>
      <c r="F17" s="10"/>
      <c r="G17" s="10"/>
      <c r="H17" s="25"/>
      <c r="I17" s="4"/>
      <c r="J17" s="6"/>
      <c r="K17" s="7" t="s">
        <v>49</v>
      </c>
    </row>
    <row r="18" spans="1:11" ht="12.75">
      <c r="A18" s="7" t="s">
        <v>80</v>
      </c>
      <c r="B18" s="13"/>
      <c r="C18" s="13"/>
      <c r="D18" s="12" t="s">
        <v>62</v>
      </c>
      <c r="E18" s="10"/>
      <c r="F18" s="10"/>
      <c r="G18" s="10"/>
      <c r="H18" s="10"/>
      <c r="I18" s="4"/>
      <c r="J18" s="6"/>
      <c r="K18" s="7" t="s">
        <v>48</v>
      </c>
    </row>
    <row r="19" spans="1:11" ht="22.5">
      <c r="A19" s="7" t="s">
        <v>11</v>
      </c>
      <c r="B19" s="13" t="s">
        <v>28</v>
      </c>
      <c r="C19" s="13" t="s">
        <v>29</v>
      </c>
      <c r="D19" s="11" t="s">
        <v>94</v>
      </c>
      <c r="E19" s="25">
        <f aca="true" t="shared" si="0" ref="E19:F21">F19</f>
        <v>200000</v>
      </c>
      <c r="F19" s="25">
        <f t="shared" si="0"/>
        <v>200000</v>
      </c>
      <c r="G19" s="25">
        <v>200000</v>
      </c>
      <c r="H19" s="25"/>
      <c r="I19" s="35"/>
      <c r="J19" s="6"/>
      <c r="K19" s="7" t="s">
        <v>48</v>
      </c>
    </row>
    <row r="20" spans="1:11" ht="22.5">
      <c r="A20" s="7" t="s">
        <v>12</v>
      </c>
      <c r="B20" s="13" t="s">
        <v>28</v>
      </c>
      <c r="C20" s="13" t="s">
        <v>30</v>
      </c>
      <c r="D20" s="11" t="s">
        <v>95</v>
      </c>
      <c r="E20" s="25">
        <f t="shared" si="0"/>
        <v>650000</v>
      </c>
      <c r="F20" s="25">
        <f t="shared" si="0"/>
        <v>650000</v>
      </c>
      <c r="G20" s="25">
        <v>650000</v>
      </c>
      <c r="H20" s="25"/>
      <c r="I20" s="35"/>
      <c r="J20" s="6"/>
      <c r="K20" s="7" t="s">
        <v>48</v>
      </c>
    </row>
    <row r="21" spans="1:11" ht="26.25" customHeight="1">
      <c r="A21" s="41" t="s">
        <v>8</v>
      </c>
      <c r="B21" s="28" t="s">
        <v>28</v>
      </c>
      <c r="C21" s="28" t="s">
        <v>50</v>
      </c>
      <c r="D21" s="15" t="s">
        <v>57</v>
      </c>
      <c r="E21" s="20">
        <f t="shared" si="0"/>
        <v>8900000</v>
      </c>
      <c r="F21" s="20">
        <f>G21+H21</f>
        <v>8900000</v>
      </c>
      <c r="G21" s="20">
        <v>3000000</v>
      </c>
      <c r="H21" s="20">
        <v>5900000</v>
      </c>
      <c r="I21" s="27"/>
      <c r="J21" s="45"/>
      <c r="K21" s="7" t="s">
        <v>48</v>
      </c>
    </row>
    <row r="22" spans="1:11" ht="22.5">
      <c r="A22" s="7" t="s">
        <v>53</v>
      </c>
      <c r="B22" s="28"/>
      <c r="C22" s="28"/>
      <c r="D22" s="47" t="s">
        <v>96</v>
      </c>
      <c r="E22" s="20"/>
      <c r="F22" s="20"/>
      <c r="G22" s="20"/>
      <c r="H22" s="25"/>
      <c r="I22" s="27"/>
      <c r="J22" s="45"/>
      <c r="K22" s="7"/>
    </row>
    <row r="23" spans="1:11" ht="12.75">
      <c r="A23" s="7" t="s">
        <v>54</v>
      </c>
      <c r="B23" s="28"/>
      <c r="C23" s="28"/>
      <c r="D23" s="47" t="s">
        <v>142</v>
      </c>
      <c r="E23" s="20"/>
      <c r="F23" s="20"/>
      <c r="G23" s="44"/>
      <c r="H23" s="31"/>
      <c r="I23" s="27"/>
      <c r="J23" s="45"/>
      <c r="K23" s="7"/>
    </row>
    <row r="24" spans="1:11" ht="22.5">
      <c r="A24" s="7" t="s">
        <v>55</v>
      </c>
      <c r="B24" s="28"/>
      <c r="C24" s="28"/>
      <c r="D24" s="47" t="s">
        <v>139</v>
      </c>
      <c r="E24" s="20"/>
      <c r="F24" s="20"/>
      <c r="G24" s="44"/>
      <c r="H24" s="31"/>
      <c r="I24" s="27"/>
      <c r="J24" s="45"/>
      <c r="K24" s="7"/>
    </row>
    <row r="25" spans="1:11" ht="22.5">
      <c r="A25" s="7" t="s">
        <v>64</v>
      </c>
      <c r="B25" s="28"/>
      <c r="C25" s="28"/>
      <c r="D25" s="47" t="s">
        <v>106</v>
      </c>
      <c r="E25" s="25"/>
      <c r="F25" s="25"/>
      <c r="G25" s="25"/>
      <c r="H25" s="37"/>
      <c r="I25" s="35"/>
      <c r="J25" s="45"/>
      <c r="K25" s="7"/>
    </row>
    <row r="26" spans="1:11" ht="33.75">
      <c r="A26" s="7" t="s">
        <v>65</v>
      </c>
      <c r="B26" s="28"/>
      <c r="C26" s="28"/>
      <c r="D26" s="47" t="s">
        <v>141</v>
      </c>
      <c r="E26" s="25"/>
      <c r="F26" s="25"/>
      <c r="G26" s="25"/>
      <c r="H26" s="25"/>
      <c r="I26" s="35"/>
      <c r="J26" s="45"/>
      <c r="K26" s="7"/>
    </row>
    <row r="27" spans="1:11" ht="12.75">
      <c r="A27" s="7" t="s">
        <v>66</v>
      </c>
      <c r="B27" s="13"/>
      <c r="C27" s="13"/>
      <c r="D27" s="47" t="s">
        <v>97</v>
      </c>
      <c r="E27" s="25"/>
      <c r="F27" s="25"/>
      <c r="G27" s="25"/>
      <c r="H27" s="25"/>
      <c r="I27" s="35"/>
      <c r="J27" s="45"/>
      <c r="K27" s="7"/>
    </row>
    <row r="28" spans="1:11" ht="12.75">
      <c r="A28" s="7" t="s">
        <v>67</v>
      </c>
      <c r="B28" s="13"/>
      <c r="C28" s="13"/>
      <c r="D28" s="47" t="s">
        <v>98</v>
      </c>
      <c r="E28" s="30"/>
      <c r="F28" s="31"/>
      <c r="G28" s="31"/>
      <c r="H28" s="37"/>
      <c r="I28" s="35"/>
      <c r="J28" s="45"/>
      <c r="K28" s="7"/>
    </row>
    <row r="29" spans="1:11" ht="12.75">
      <c r="A29" s="7" t="s">
        <v>68</v>
      </c>
      <c r="B29" s="28"/>
      <c r="C29" s="28"/>
      <c r="D29" s="47" t="s">
        <v>99</v>
      </c>
      <c r="E29" s="25"/>
      <c r="F29" s="25"/>
      <c r="G29" s="25"/>
      <c r="H29" s="37"/>
      <c r="I29" s="35"/>
      <c r="J29" s="45"/>
      <c r="K29" s="7"/>
    </row>
    <row r="30" spans="1:11" ht="22.5">
      <c r="A30" s="7" t="s">
        <v>69</v>
      </c>
      <c r="B30" s="28"/>
      <c r="C30" s="28"/>
      <c r="D30" s="47" t="s">
        <v>100</v>
      </c>
      <c r="E30" s="25"/>
      <c r="F30" s="25"/>
      <c r="G30" s="25"/>
      <c r="H30" s="37"/>
      <c r="I30" s="35"/>
      <c r="J30" s="45"/>
      <c r="K30" s="7"/>
    </row>
    <row r="31" spans="1:11" ht="22.5">
      <c r="A31" s="7" t="s">
        <v>70</v>
      </c>
      <c r="B31" s="28"/>
      <c r="C31" s="28"/>
      <c r="D31" s="47" t="s">
        <v>101</v>
      </c>
      <c r="E31" s="25"/>
      <c r="F31" s="25"/>
      <c r="G31" s="25"/>
      <c r="H31" s="37"/>
      <c r="I31" s="35"/>
      <c r="J31" s="45"/>
      <c r="K31" s="7"/>
    </row>
    <row r="32" spans="1:11" ht="12.75">
      <c r="A32" s="7" t="s">
        <v>0</v>
      </c>
      <c r="B32" s="13"/>
      <c r="C32" s="13"/>
      <c r="D32" s="47" t="s">
        <v>102</v>
      </c>
      <c r="E32" s="25"/>
      <c r="F32" s="25"/>
      <c r="G32" s="25"/>
      <c r="H32" s="25"/>
      <c r="I32" s="4"/>
      <c r="J32" s="6"/>
      <c r="K32" s="7"/>
    </row>
    <row r="33" spans="1:11" ht="12.75">
      <c r="A33" s="7" t="s">
        <v>46</v>
      </c>
      <c r="B33" s="13"/>
      <c r="C33" s="13"/>
      <c r="D33" s="47" t="s">
        <v>103</v>
      </c>
      <c r="E33" s="25"/>
      <c r="F33" s="25"/>
      <c r="G33" s="25"/>
      <c r="H33" s="25"/>
      <c r="I33" s="4"/>
      <c r="J33" s="6"/>
      <c r="K33" s="7"/>
    </row>
    <row r="34" spans="1:11" ht="45">
      <c r="A34" s="7" t="s">
        <v>56</v>
      </c>
      <c r="B34" s="13"/>
      <c r="C34" s="13"/>
      <c r="D34" s="47" t="s">
        <v>104</v>
      </c>
      <c r="E34" s="25"/>
      <c r="F34" s="25"/>
      <c r="G34" s="25"/>
      <c r="H34" s="25"/>
      <c r="I34" s="4"/>
      <c r="J34" s="6"/>
      <c r="K34" s="7"/>
    </row>
    <row r="35" spans="1:11" ht="12.75">
      <c r="A35" s="7" t="s">
        <v>71</v>
      </c>
      <c r="B35" s="13"/>
      <c r="C35" s="13"/>
      <c r="D35" s="47" t="s">
        <v>140</v>
      </c>
      <c r="E35" s="25"/>
      <c r="F35" s="25"/>
      <c r="G35" s="25"/>
      <c r="H35" s="25"/>
      <c r="I35" s="4"/>
      <c r="J35" s="6"/>
      <c r="K35" s="7"/>
    </row>
    <row r="36" spans="1:11" ht="12.75">
      <c r="A36" s="7" t="s">
        <v>109</v>
      </c>
      <c r="B36" s="13"/>
      <c r="C36" s="13"/>
      <c r="D36" s="47" t="s">
        <v>105</v>
      </c>
      <c r="E36" s="10"/>
      <c r="F36" s="25"/>
      <c r="G36" s="25"/>
      <c r="H36" s="10"/>
      <c r="I36" s="4"/>
      <c r="J36" s="6"/>
      <c r="K36" s="7"/>
    </row>
    <row r="37" spans="1:11" ht="33.75">
      <c r="A37" s="7" t="s">
        <v>110</v>
      </c>
      <c r="B37" s="13"/>
      <c r="C37" s="13"/>
      <c r="D37" s="47" t="s">
        <v>51</v>
      </c>
      <c r="E37" s="10"/>
      <c r="F37" s="25"/>
      <c r="G37" s="25"/>
      <c r="H37" s="10"/>
      <c r="I37" s="4"/>
      <c r="J37" s="6"/>
      <c r="K37" s="7"/>
    </row>
    <row r="38" spans="1:11" ht="12.75">
      <c r="A38" s="7" t="s">
        <v>111</v>
      </c>
      <c r="B38" s="13"/>
      <c r="C38" s="13"/>
      <c r="D38" s="47" t="s">
        <v>108</v>
      </c>
      <c r="E38" s="10"/>
      <c r="F38" s="25"/>
      <c r="G38" s="25"/>
      <c r="H38" s="10"/>
      <c r="I38" s="4"/>
      <c r="J38" s="6"/>
      <c r="K38" s="7"/>
    </row>
    <row r="39" spans="1:11" ht="22.5">
      <c r="A39" s="7">
        <v>5</v>
      </c>
      <c r="B39" s="13"/>
      <c r="C39" s="13"/>
      <c r="D39" s="47" t="s">
        <v>107</v>
      </c>
      <c r="E39" s="25">
        <f>F39</f>
        <v>50000</v>
      </c>
      <c r="F39" s="25">
        <f>G39</f>
        <v>50000</v>
      </c>
      <c r="G39" s="25">
        <v>50000</v>
      </c>
      <c r="H39" s="25"/>
      <c r="I39" s="4"/>
      <c r="J39" s="6"/>
      <c r="K39" s="7"/>
    </row>
    <row r="40" spans="1:11" ht="12.75">
      <c r="A40" s="7" t="s">
        <v>112</v>
      </c>
      <c r="B40" s="13" t="s">
        <v>31</v>
      </c>
      <c r="C40" s="13" t="s">
        <v>32</v>
      </c>
      <c r="D40" s="47" t="s">
        <v>58</v>
      </c>
      <c r="E40" s="25">
        <f>F40</f>
        <v>150000</v>
      </c>
      <c r="F40" s="25">
        <f>G40</f>
        <v>150000</v>
      </c>
      <c r="G40" s="25">
        <v>150000</v>
      </c>
      <c r="H40" s="25"/>
      <c r="I40" s="4"/>
      <c r="J40" s="6"/>
      <c r="K40" s="7" t="s">
        <v>48</v>
      </c>
    </row>
    <row r="41" spans="1:11" ht="12.75">
      <c r="A41" s="7">
        <v>7</v>
      </c>
      <c r="B41" s="13" t="s">
        <v>31</v>
      </c>
      <c r="C41" s="13" t="s">
        <v>32</v>
      </c>
      <c r="D41" s="47" t="s">
        <v>113</v>
      </c>
      <c r="E41" s="10">
        <f>F41</f>
        <v>20000</v>
      </c>
      <c r="F41" s="10">
        <f>G41+I41</f>
        <v>20000</v>
      </c>
      <c r="G41" s="10">
        <v>20000</v>
      </c>
      <c r="H41" s="10"/>
      <c r="I41" s="32"/>
      <c r="J41" s="6"/>
      <c r="K41" s="7" t="s">
        <v>48</v>
      </c>
    </row>
    <row r="42" spans="1:11" ht="12.75">
      <c r="A42" s="7">
        <v>8</v>
      </c>
      <c r="B42" s="13" t="s">
        <v>59</v>
      </c>
      <c r="C42" s="13" t="s">
        <v>63</v>
      </c>
      <c r="D42" s="16" t="s">
        <v>60</v>
      </c>
      <c r="E42" s="25">
        <f>F42</f>
        <v>25000</v>
      </c>
      <c r="F42" s="25">
        <f>G42</f>
        <v>25000</v>
      </c>
      <c r="G42" s="25">
        <v>25000</v>
      </c>
      <c r="H42" s="25"/>
      <c r="I42" s="4"/>
      <c r="J42" s="6"/>
      <c r="K42" s="7" t="s">
        <v>48</v>
      </c>
    </row>
    <row r="43" spans="1:11" ht="24.75" customHeight="1">
      <c r="A43" s="7">
        <v>9</v>
      </c>
      <c r="B43" s="13" t="s">
        <v>33</v>
      </c>
      <c r="C43" s="13" t="s">
        <v>34</v>
      </c>
      <c r="D43" s="46" t="s">
        <v>114</v>
      </c>
      <c r="E43" s="25">
        <f>F43</f>
        <v>65000</v>
      </c>
      <c r="F43" s="25">
        <f>G43</f>
        <v>65000</v>
      </c>
      <c r="G43" s="25">
        <v>65000</v>
      </c>
      <c r="H43" s="25"/>
      <c r="I43" s="4"/>
      <c r="J43" s="6"/>
      <c r="K43" s="7" t="s">
        <v>48</v>
      </c>
    </row>
    <row r="44" spans="1:11" ht="21" customHeight="1">
      <c r="A44" s="7">
        <v>10</v>
      </c>
      <c r="B44" s="13" t="s">
        <v>37</v>
      </c>
      <c r="C44" s="13" t="s">
        <v>38</v>
      </c>
      <c r="D44" s="21" t="s">
        <v>115</v>
      </c>
      <c r="E44" s="25">
        <v>6500000</v>
      </c>
      <c r="F44" s="25">
        <f>G44</f>
        <v>1600000</v>
      </c>
      <c r="G44" s="25">
        <v>1600000</v>
      </c>
      <c r="H44" s="25"/>
      <c r="I44" s="4"/>
      <c r="J44" s="6"/>
      <c r="K44" s="7" t="s">
        <v>48</v>
      </c>
    </row>
    <row r="45" spans="1:11" ht="24" customHeight="1">
      <c r="A45" s="7">
        <v>11</v>
      </c>
      <c r="B45" s="13" t="s">
        <v>37</v>
      </c>
      <c r="C45" s="13" t="s">
        <v>38</v>
      </c>
      <c r="D45" s="21" t="s">
        <v>136</v>
      </c>
      <c r="E45" s="25">
        <f>F45</f>
        <v>19300</v>
      </c>
      <c r="F45" s="25">
        <f>G45+H45</f>
        <v>19300</v>
      </c>
      <c r="G45" s="25">
        <v>19300</v>
      </c>
      <c r="H45" s="25"/>
      <c r="I45" s="4"/>
      <c r="J45" s="6"/>
      <c r="K45" s="7" t="s">
        <v>118</v>
      </c>
    </row>
    <row r="46" spans="1:11" ht="21" customHeight="1">
      <c r="A46" s="7">
        <v>12</v>
      </c>
      <c r="B46" s="13" t="s">
        <v>37</v>
      </c>
      <c r="C46" s="13" t="s">
        <v>39</v>
      </c>
      <c r="D46" s="16" t="s">
        <v>116</v>
      </c>
      <c r="E46" s="25">
        <v>18155000</v>
      </c>
      <c r="F46" s="25">
        <f>G46+J46</f>
        <v>3220000</v>
      </c>
      <c r="G46" s="25">
        <v>2560400</v>
      </c>
      <c r="H46" s="25"/>
      <c r="I46" s="4"/>
      <c r="J46" s="49">
        <v>659600</v>
      </c>
      <c r="K46" s="7" t="s">
        <v>48</v>
      </c>
    </row>
    <row r="47" spans="1:11" ht="22.5">
      <c r="A47" s="7">
        <v>13</v>
      </c>
      <c r="B47" s="13" t="s">
        <v>37</v>
      </c>
      <c r="C47" s="13" t="s">
        <v>39</v>
      </c>
      <c r="D47" s="21" t="s">
        <v>117</v>
      </c>
      <c r="E47" s="25">
        <f>F47</f>
        <v>21000</v>
      </c>
      <c r="F47" s="25">
        <f>G47+H47</f>
        <v>21000</v>
      </c>
      <c r="G47" s="25">
        <v>21000</v>
      </c>
      <c r="H47" s="25"/>
      <c r="I47" s="4"/>
      <c r="J47" s="49"/>
      <c r="K47" s="7" t="s">
        <v>119</v>
      </c>
    </row>
    <row r="48" spans="1:11" ht="12.75">
      <c r="A48" s="41">
        <v>14</v>
      </c>
      <c r="B48" s="28" t="s">
        <v>40</v>
      </c>
      <c r="C48" s="28" t="s">
        <v>41</v>
      </c>
      <c r="D48" s="15" t="s">
        <v>52</v>
      </c>
      <c r="E48" s="37">
        <f>F48</f>
        <v>3300000</v>
      </c>
      <c r="F48" s="37">
        <f>G48+H48</f>
        <v>3300000</v>
      </c>
      <c r="G48" s="37">
        <v>1000000</v>
      </c>
      <c r="H48" s="37">
        <v>2300000</v>
      </c>
      <c r="I48" s="4"/>
      <c r="J48" s="49"/>
      <c r="K48" s="7"/>
    </row>
    <row r="49" spans="1:11" ht="12.75">
      <c r="A49" s="7" t="s">
        <v>125</v>
      </c>
      <c r="B49" s="13"/>
      <c r="C49" s="13"/>
      <c r="D49" s="11" t="s">
        <v>120</v>
      </c>
      <c r="E49" s="25"/>
      <c r="F49" s="25"/>
      <c r="G49" s="25"/>
      <c r="H49" s="25"/>
      <c r="I49" s="4"/>
      <c r="J49" s="49"/>
      <c r="K49" s="7" t="s">
        <v>3</v>
      </c>
    </row>
    <row r="50" spans="1:11" ht="33.75">
      <c r="A50" s="7" t="s">
        <v>126</v>
      </c>
      <c r="B50" s="13"/>
      <c r="C50" s="13"/>
      <c r="D50" s="23" t="s">
        <v>91</v>
      </c>
      <c r="E50" s="25"/>
      <c r="F50" s="25"/>
      <c r="G50" s="25"/>
      <c r="H50" s="25"/>
      <c r="I50" s="4"/>
      <c r="J50" s="49"/>
      <c r="K50" s="7" t="s">
        <v>49</v>
      </c>
    </row>
    <row r="51" spans="1:11" ht="22.5">
      <c r="A51" s="7" t="s">
        <v>127</v>
      </c>
      <c r="B51" s="13"/>
      <c r="C51" s="13"/>
      <c r="D51" s="11" t="s">
        <v>121</v>
      </c>
      <c r="E51" s="25"/>
      <c r="F51" s="25"/>
      <c r="G51" s="25"/>
      <c r="H51" s="25"/>
      <c r="I51" s="4"/>
      <c r="J51" s="49"/>
      <c r="K51" s="7" t="s">
        <v>49</v>
      </c>
    </row>
    <row r="52" spans="1:11" ht="22.5">
      <c r="A52" s="7" t="s">
        <v>128</v>
      </c>
      <c r="B52" s="13"/>
      <c r="C52" s="13"/>
      <c r="D52" s="11" t="s">
        <v>122</v>
      </c>
      <c r="E52" s="25"/>
      <c r="F52" s="25"/>
      <c r="G52" s="25"/>
      <c r="H52" s="25"/>
      <c r="I52" s="4"/>
      <c r="J52" s="49"/>
      <c r="K52" s="7"/>
    </row>
    <row r="53" spans="1:11" ht="12.75">
      <c r="A53" s="7" t="s">
        <v>129</v>
      </c>
      <c r="B53" s="13"/>
      <c r="C53" s="13"/>
      <c r="D53" s="11" t="s">
        <v>72</v>
      </c>
      <c r="E53" s="25"/>
      <c r="F53" s="25"/>
      <c r="G53" s="25"/>
      <c r="H53" s="25"/>
      <c r="I53" s="4"/>
      <c r="J53" s="49"/>
      <c r="K53" s="7" t="s">
        <v>49</v>
      </c>
    </row>
    <row r="54" spans="1:11" ht="22.5">
      <c r="A54" s="7" t="s">
        <v>130</v>
      </c>
      <c r="B54" s="13"/>
      <c r="C54" s="13"/>
      <c r="D54" s="33" t="s">
        <v>74</v>
      </c>
      <c r="E54" s="25"/>
      <c r="F54" s="25"/>
      <c r="G54" s="25"/>
      <c r="H54" s="25"/>
      <c r="I54" s="4"/>
      <c r="J54" s="49"/>
      <c r="K54" s="7" t="s">
        <v>48</v>
      </c>
    </row>
    <row r="55" spans="1:11" ht="14.25" customHeight="1">
      <c r="A55" s="7">
        <v>15</v>
      </c>
      <c r="B55" s="13" t="s">
        <v>40</v>
      </c>
      <c r="C55" s="13" t="s">
        <v>85</v>
      </c>
      <c r="D55" s="33" t="s">
        <v>123</v>
      </c>
      <c r="E55" s="25">
        <f aca="true" t="shared" si="1" ref="E55:F57">F55</f>
        <v>161110</v>
      </c>
      <c r="F55" s="25">
        <f t="shared" si="1"/>
        <v>161110</v>
      </c>
      <c r="G55" s="25">
        <v>161110</v>
      </c>
      <c r="H55" s="25"/>
      <c r="I55" s="8"/>
      <c r="J55" s="49"/>
      <c r="K55" s="7" t="s">
        <v>48</v>
      </c>
    </row>
    <row r="56" spans="1:11" ht="15" customHeight="1">
      <c r="A56" s="7">
        <v>16</v>
      </c>
      <c r="B56" s="13" t="s">
        <v>40</v>
      </c>
      <c r="C56" s="13" t="s">
        <v>86</v>
      </c>
      <c r="D56" s="11" t="s">
        <v>83</v>
      </c>
      <c r="E56" s="25">
        <f t="shared" si="1"/>
        <v>40000</v>
      </c>
      <c r="F56" s="25">
        <f t="shared" si="1"/>
        <v>40000</v>
      </c>
      <c r="G56" s="25">
        <v>40000</v>
      </c>
      <c r="H56" s="25"/>
      <c r="I56" s="52"/>
      <c r="J56" s="49"/>
      <c r="K56" s="7" t="s">
        <v>3</v>
      </c>
    </row>
    <row r="57" spans="1:11" ht="22.5" customHeight="1">
      <c r="A57" s="7">
        <v>17</v>
      </c>
      <c r="B57" s="13" t="s">
        <v>40</v>
      </c>
      <c r="C57" s="13" t="s">
        <v>131</v>
      </c>
      <c r="D57" s="11" t="s">
        <v>137</v>
      </c>
      <c r="E57" s="25">
        <f t="shared" si="1"/>
        <v>30000</v>
      </c>
      <c r="F57" s="25">
        <f t="shared" si="1"/>
        <v>30000</v>
      </c>
      <c r="G57" s="25">
        <v>30000</v>
      </c>
      <c r="H57" s="25"/>
      <c r="I57" s="8"/>
      <c r="J57" s="49"/>
      <c r="K57" s="7" t="s">
        <v>48</v>
      </c>
    </row>
    <row r="58" spans="1:11" ht="14.25" customHeight="1">
      <c r="A58" s="7">
        <v>18</v>
      </c>
      <c r="B58" s="13" t="s">
        <v>42</v>
      </c>
      <c r="C58" s="13" t="s">
        <v>43</v>
      </c>
      <c r="D58" s="11" t="s">
        <v>76</v>
      </c>
      <c r="E58" s="25">
        <v>2141710</v>
      </c>
      <c r="F58" s="25">
        <f aca="true" t="shared" si="2" ref="F58:F66">G58</f>
        <v>2031710</v>
      </c>
      <c r="G58" s="25">
        <v>2031710</v>
      </c>
      <c r="H58" s="25"/>
      <c r="I58" s="52"/>
      <c r="J58" s="49"/>
      <c r="K58" s="7" t="s">
        <v>48</v>
      </c>
    </row>
    <row r="59" spans="1:11" ht="27.75" customHeight="1">
      <c r="A59" s="7">
        <v>19</v>
      </c>
      <c r="B59" s="13" t="s">
        <v>42</v>
      </c>
      <c r="C59" s="13" t="s">
        <v>43</v>
      </c>
      <c r="D59" s="11" t="s">
        <v>133</v>
      </c>
      <c r="E59" s="25">
        <f>F59</f>
        <v>68729</v>
      </c>
      <c r="F59" s="25">
        <f t="shared" si="2"/>
        <v>68729</v>
      </c>
      <c r="G59" s="25">
        <v>68729</v>
      </c>
      <c r="H59" s="25"/>
      <c r="I59" s="8"/>
      <c r="J59" s="49"/>
      <c r="K59" s="7" t="s">
        <v>48</v>
      </c>
    </row>
    <row r="60" spans="1:11" ht="22.5">
      <c r="A60" s="7">
        <v>20</v>
      </c>
      <c r="B60" s="13" t="s">
        <v>42</v>
      </c>
      <c r="C60" s="13" t="s">
        <v>43</v>
      </c>
      <c r="D60" s="11" t="s">
        <v>82</v>
      </c>
      <c r="E60" s="25">
        <f>F60</f>
        <v>25000</v>
      </c>
      <c r="F60" s="25">
        <f t="shared" si="2"/>
        <v>25000</v>
      </c>
      <c r="G60" s="25">
        <v>25000</v>
      </c>
      <c r="H60" s="25"/>
      <c r="I60" s="52"/>
      <c r="J60" s="49"/>
      <c r="K60" s="7" t="s">
        <v>48</v>
      </c>
    </row>
    <row r="61" spans="1:11" ht="33.75">
      <c r="A61" s="7">
        <v>21</v>
      </c>
      <c r="B61" s="13" t="s">
        <v>44</v>
      </c>
      <c r="C61" s="13" t="s">
        <v>45</v>
      </c>
      <c r="D61" s="11" t="s">
        <v>81</v>
      </c>
      <c r="E61" s="25">
        <f>F61</f>
        <v>200000</v>
      </c>
      <c r="F61" s="25">
        <f t="shared" si="2"/>
        <v>200000</v>
      </c>
      <c r="G61" s="25">
        <v>200000</v>
      </c>
      <c r="H61" s="25"/>
      <c r="I61" s="48"/>
      <c r="J61" s="49"/>
      <c r="K61" s="7" t="s">
        <v>48</v>
      </c>
    </row>
    <row r="62" spans="1:11" ht="22.5">
      <c r="A62" s="7">
        <v>22</v>
      </c>
      <c r="B62" s="13" t="s">
        <v>44</v>
      </c>
      <c r="C62" s="13" t="s">
        <v>45</v>
      </c>
      <c r="D62" s="11" t="s">
        <v>124</v>
      </c>
      <c r="E62" s="25">
        <f>F62</f>
        <v>30000</v>
      </c>
      <c r="F62" s="25">
        <f t="shared" si="2"/>
        <v>30000</v>
      </c>
      <c r="G62" s="25">
        <v>30000</v>
      </c>
      <c r="H62" s="25"/>
      <c r="I62" s="53"/>
      <c r="J62" s="49"/>
      <c r="K62" s="7" t="s">
        <v>48</v>
      </c>
    </row>
    <row r="63" spans="1:11" ht="33.75">
      <c r="A63" s="34">
        <v>23</v>
      </c>
      <c r="B63" s="17" t="s">
        <v>44</v>
      </c>
      <c r="C63" s="17" t="s">
        <v>84</v>
      </c>
      <c r="D63" s="11" t="s">
        <v>73</v>
      </c>
      <c r="E63" s="38">
        <v>720000</v>
      </c>
      <c r="F63" s="38">
        <f>G63+I63</f>
        <v>720000</v>
      </c>
      <c r="G63" s="38">
        <v>470798</v>
      </c>
      <c r="H63" s="38"/>
      <c r="I63" s="48">
        <v>249202</v>
      </c>
      <c r="J63" s="50"/>
      <c r="K63" s="7" t="s">
        <v>48</v>
      </c>
    </row>
    <row r="64" spans="1:11" ht="22.5">
      <c r="A64" s="9">
        <v>24</v>
      </c>
      <c r="B64" s="18" t="s">
        <v>44</v>
      </c>
      <c r="C64" s="18" t="s">
        <v>84</v>
      </c>
      <c r="D64" s="11" t="s">
        <v>135</v>
      </c>
      <c r="E64" s="39">
        <f>F64</f>
        <v>10000</v>
      </c>
      <c r="F64" s="39">
        <f t="shared" si="2"/>
        <v>10000</v>
      </c>
      <c r="G64" s="39">
        <v>10000</v>
      </c>
      <c r="H64" s="39"/>
      <c r="I64" s="53"/>
      <c r="J64" s="51"/>
      <c r="K64" s="9"/>
    </row>
    <row r="65" spans="1:11" ht="22.5">
      <c r="A65" s="9">
        <v>25</v>
      </c>
      <c r="B65" s="18" t="s">
        <v>44</v>
      </c>
      <c r="C65" s="18" t="s">
        <v>84</v>
      </c>
      <c r="D65" s="22" t="s">
        <v>134</v>
      </c>
      <c r="E65" s="39">
        <f>F65</f>
        <v>16000</v>
      </c>
      <c r="F65" s="39">
        <f t="shared" si="2"/>
        <v>16000</v>
      </c>
      <c r="G65" s="39">
        <v>16000</v>
      </c>
      <c r="H65" s="39"/>
      <c r="I65" s="48"/>
      <c r="J65" s="51"/>
      <c r="K65" s="9"/>
    </row>
    <row r="66" spans="1:11" ht="12.75">
      <c r="A66" s="9">
        <v>26</v>
      </c>
      <c r="B66" s="18" t="s">
        <v>35</v>
      </c>
      <c r="C66" s="18" t="s">
        <v>36</v>
      </c>
      <c r="D66" s="22" t="s">
        <v>61</v>
      </c>
      <c r="E66" s="39">
        <f>F66</f>
        <v>150000</v>
      </c>
      <c r="F66" s="39">
        <f t="shared" si="2"/>
        <v>150000</v>
      </c>
      <c r="G66" s="39">
        <v>150000</v>
      </c>
      <c r="H66" s="39"/>
      <c r="I66" s="53"/>
      <c r="J66" s="51"/>
      <c r="K66" s="9" t="s">
        <v>48</v>
      </c>
    </row>
    <row r="67" spans="1:11" ht="12.75">
      <c r="A67" s="61" t="s">
        <v>20</v>
      </c>
      <c r="B67" s="61"/>
      <c r="C67" s="61"/>
      <c r="D67" s="61"/>
      <c r="E67" s="40">
        <f>SUM(E8:E66)</f>
        <v>48077849</v>
      </c>
      <c r="F67" s="40">
        <f>SUM(F8:F66)</f>
        <v>25552849</v>
      </c>
      <c r="G67" s="40">
        <f>SUM(G8:G66)</f>
        <v>13644047</v>
      </c>
      <c r="H67" s="40">
        <f>H48+H21+H8</f>
        <v>11000000</v>
      </c>
      <c r="I67" s="40">
        <f>I63</f>
        <v>249202</v>
      </c>
      <c r="J67" s="40">
        <f>SUM(J8:J66)</f>
        <v>659600</v>
      </c>
      <c r="K67" s="43" t="s">
        <v>14</v>
      </c>
    </row>
    <row r="68" spans="1:11" ht="12.75">
      <c r="A68" s="54"/>
      <c r="B68" s="54"/>
      <c r="C68" s="54"/>
      <c r="D68" s="54"/>
      <c r="E68" s="55"/>
      <c r="F68" s="55"/>
      <c r="G68" s="55"/>
      <c r="H68" s="55"/>
      <c r="I68" s="55"/>
      <c r="J68" s="55"/>
      <c r="K68" s="56"/>
    </row>
    <row r="69" spans="1:11" ht="12.75">
      <c r="A69" s="54"/>
      <c r="B69" s="54"/>
      <c r="C69" s="54"/>
      <c r="D69" s="54"/>
      <c r="E69" s="55"/>
      <c r="F69" s="55"/>
      <c r="G69" s="55"/>
      <c r="H69" s="55"/>
      <c r="I69" s="55"/>
      <c r="J69" s="55"/>
      <c r="K69" s="56"/>
    </row>
  </sheetData>
  <sheetProtection/>
  <mergeCells count="15">
    <mergeCell ref="J4:J6"/>
    <mergeCell ref="A67:D67"/>
    <mergeCell ref="G4:G6"/>
    <mergeCell ref="H4:H6"/>
    <mergeCell ref="I4:I6"/>
    <mergeCell ref="A1:K1"/>
    <mergeCell ref="A2:A6"/>
    <mergeCell ref="B2:B6"/>
    <mergeCell ref="C2:C6"/>
    <mergeCell ref="D2:D6"/>
    <mergeCell ref="E2:E6"/>
    <mergeCell ref="F2:J2"/>
    <mergeCell ref="K2:K6"/>
    <mergeCell ref="F3:F6"/>
    <mergeCell ref="G3:J3"/>
  </mergeCells>
  <printOptions horizontalCentered="1"/>
  <pageMargins left="0.5118110236220472" right="0.3937007874015748" top="1.3779527559055118" bottom="0.7874015748031497" header="0.5118110236220472" footer="0.5118110236220472"/>
  <pageSetup horizontalDpi="300" verticalDpi="300" orientation="landscape" paperSize="9" scale="95" r:id="rId1"/>
  <headerFooter alignWithMargins="0">
    <oddHeader>&amp;R&amp;9Załącznik nr  3a
do Uchwały Rady  Gminy  Osielsko Nr ...... z dnia  .......... w  sprawie  budżetu gminy  Osielsko na rok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2009-11-14T09:59:55Z</cp:lastPrinted>
  <dcterms:created xsi:type="dcterms:W3CDTF">1998-12-09T13:02:10Z</dcterms:created>
  <dcterms:modified xsi:type="dcterms:W3CDTF">2009-12-01T10:30:03Z</dcterms:modified>
  <cp:category/>
  <cp:version/>
  <cp:contentType/>
  <cp:contentStatus/>
</cp:coreProperties>
</file>