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<sst xmlns="http://schemas.openxmlformats.org/spreadsheetml/2006/main" count="182" uniqueCount="130">
  <si>
    <t>4.11</t>
  </si>
  <si>
    <t>GZK w Żołędowie</t>
  </si>
  <si>
    <t>Urządzenie placów zabaw sołectwie Bożenkowo, Jarużyn i Wilcze</t>
  </si>
  <si>
    <t>Uporządkowanie sieci wodociągowej na terenie gminy, uzupełnienie brakujacych odcinków sieci</t>
  </si>
  <si>
    <t>GZK Żołędowo</t>
  </si>
  <si>
    <t>1.4</t>
  </si>
  <si>
    <t>1.5</t>
  </si>
  <si>
    <t>1.6</t>
  </si>
  <si>
    <t>1.7</t>
  </si>
  <si>
    <t>4.</t>
  </si>
  <si>
    <t>Dział</t>
  </si>
  <si>
    <t>1.</t>
  </si>
  <si>
    <t>2.</t>
  </si>
  <si>
    <t>3.</t>
  </si>
  <si>
    <t>Rozdz.</t>
  </si>
  <si>
    <t>x</t>
  </si>
  <si>
    <t>Lp.</t>
  </si>
  <si>
    <t>Planowane wydatki</t>
  </si>
  <si>
    <t>1.1</t>
  </si>
  <si>
    <t>1.2</t>
  </si>
  <si>
    <t>1.3</t>
  </si>
  <si>
    <t>kredyty
i pożyczki</t>
  </si>
  <si>
    <t>środki wymienione
w art. 5 ust. 1 pkt 2 i 3 u.f.p.</t>
  </si>
  <si>
    <t>Ogółem</t>
  </si>
  <si>
    <t>Łączne koszty finansowe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</si>
  <si>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</si>
  <si>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</si>
  <si>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</si>
  <si>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</si>
  <si>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Modernizacja GBP w Osielsku, adaptacja pomieszczeń w Żołędowie ul. Bydgoska</t>
  </si>
  <si>
    <t>z tego źródła finansowania</t>
  </si>
  <si>
    <t>010</t>
  </si>
  <si>
    <t>01010</t>
  </si>
  <si>
    <t>600</t>
  </si>
  <si>
    <t>60013</t>
  </si>
  <si>
    <t>60014</t>
  </si>
  <si>
    <t>700</t>
  </si>
  <si>
    <t>70005</t>
  </si>
  <si>
    <t>70095</t>
  </si>
  <si>
    <t>750</t>
  </si>
  <si>
    <t>75023</t>
  </si>
  <si>
    <t>758</t>
  </si>
  <si>
    <t>75818</t>
  </si>
  <si>
    <t>801</t>
  </si>
  <si>
    <t>80101</t>
  </si>
  <si>
    <t>80110</t>
  </si>
  <si>
    <t>Projekt rozbudowy szkoły w Niemczu</t>
  </si>
  <si>
    <t>Jarużyn Kolonia - zakończenie ok.. 250 mb</t>
  </si>
  <si>
    <t>Świetlica w Maksymilianowie - projekt i rozpoczęcie budowy</t>
  </si>
  <si>
    <t>Zadania inwestycyjne w 2009 r.</t>
  </si>
  <si>
    <t>BGK</t>
  </si>
  <si>
    <t>854</t>
  </si>
  <si>
    <t>85412</t>
  </si>
  <si>
    <t>900</t>
  </si>
  <si>
    <t>90001</t>
  </si>
  <si>
    <t>90015</t>
  </si>
  <si>
    <t>921</t>
  </si>
  <si>
    <t>92109</t>
  </si>
  <si>
    <t>92116</t>
  </si>
  <si>
    <t>926</t>
  </si>
  <si>
    <t>92601</t>
  </si>
  <si>
    <t>90095</t>
  </si>
  <si>
    <t>Dokumentacja projektowa ul. Sądeckej w Bydgoszczy - pomoc finasowa dla miasta na rok 2009</t>
  </si>
  <si>
    <t xml:space="preserve">Modernizacja dróg wojewódzkich, projekt ul. Jastrzębia , budowa chodnika na ul. Koronowskiej, pomoc finansowa dla województwa </t>
  </si>
  <si>
    <t>4.12</t>
  </si>
  <si>
    <t xml:space="preserve">Niemcz - ul. Słowackiego ok.. 1 km - I etap </t>
  </si>
  <si>
    <t xml:space="preserve">Modernizacja budynku na stanicy w Bożenkowie </t>
  </si>
  <si>
    <t>Budowa infrastruktury wodociągowej, w tym:</t>
  </si>
  <si>
    <t>Urząd Gminy</t>
  </si>
  <si>
    <t>j/w</t>
  </si>
  <si>
    <t>60016</t>
  </si>
  <si>
    <t>Przebudowa urządzeń służących bezpieczeństwu ruchu, budowa i przebudowa przepustów, poboczy, przebudowa krótkich odcinków dróg</t>
  </si>
  <si>
    <t>Projekty</t>
  </si>
  <si>
    <t>Budowa gimnazjum z basenem w Osielsku</t>
  </si>
  <si>
    <t>Budowa sieci kanalizacyjnej, w tym:</t>
  </si>
  <si>
    <t>Budowa oświetlenia ulicznego</t>
  </si>
  <si>
    <t>4.1</t>
  </si>
  <si>
    <t>4.2</t>
  </si>
  <si>
    <t>4.3</t>
  </si>
  <si>
    <t>Bożenkowo ul. Zielona Dolina I,II etap</t>
  </si>
  <si>
    <t>Maksymilianowo ul. Główna ok.. 800 mb, ul. Leśna ok.. 150 mb, ul. Kwiatowa</t>
  </si>
  <si>
    <t>Niemcz - ul. Pod Wierzbami ok.. 300 mb, ul. Marusarzowny ok.. 300 mb , Komara 300 mb, Malinowskiego</t>
  </si>
  <si>
    <t>Niwy - ul Sopocka ok.. 450 mb, ul. Ostromecka</t>
  </si>
  <si>
    <t>Osielsko - ul. Kwiatowa ok.. 600 mb, Polna ok.. 300 mb, Żurawia ok.. 400 mb , Berberysowa ok.. 60 mb, Agrestowa ok.. 70mb, Lawendowa kontynuacja ok.. 200 mb, Gwiaździsta i Księżycowa - II etap ok.. 300 mb,  ul. Tuberozy, ul. Porzeczkowa</t>
  </si>
  <si>
    <t xml:space="preserve">Osielsko - ul. Słoneczna, rejon ulicy Gronostajowej (kanalizacyjna zlewnia P5) </t>
  </si>
  <si>
    <t>Modernizacja dróg powiatowych, droga w Jarużynie, ścieżki pieszorowerowe - pomoc finansowa dla Starostwa</t>
  </si>
  <si>
    <t>Przebudowa ulicy Kusocińskiego w miejscowości Niemcz gmina Osielsko na odcinku od ulicy Olimpijczyków do drogi powiatowej nr 1504C - wartość 855 000 zł, w roku 2009 - 105 000 zł, w tym środki własne 55 000 zł, inne 50 000 zł</t>
  </si>
  <si>
    <t>w Żołędowie ul. Słoneczna, kontynuacja ok. 2 km w ramach Narodowego Programu Przebudowy Dróg Lokalnych, wartość 2 725 000 zł, śr. własne 1 362 500 zł, dofinansowanie 1 362 500 zł</t>
  </si>
  <si>
    <t>4.13</t>
  </si>
  <si>
    <t>w Żołędowie parking na działce nr 153/1, ul. Polna ok.. 250 mb,  ul. Krótka</t>
  </si>
  <si>
    <t>12.8</t>
  </si>
  <si>
    <t>Boisko w Jarużynie - nawierzchnia asfaltowa, ogrodzenie</t>
  </si>
  <si>
    <t xml:space="preserve">Budowa boiska sportowego w Żołędowie - budowa amfiteatru, nawierzchnia </t>
  </si>
  <si>
    <t>Modernizacja dróg gminnych, w tym:</t>
  </si>
  <si>
    <t>Zakupy inwestycyjne w Urzędzie Gminy, e urząd</t>
  </si>
  <si>
    <t>Nabycie gruntów i nieruchomości</t>
  </si>
  <si>
    <t>720</t>
  </si>
  <si>
    <t xml:space="preserve">Informatyzacja Gminy Osielsko, </t>
  </si>
  <si>
    <t>Rezerwa na inwestycje i zakupy inwestycyjne</t>
  </si>
  <si>
    <t>Projekt "Moje boisko Orlik 2012"</t>
  </si>
  <si>
    <t xml:space="preserve">Dokumentacja projektowa </t>
  </si>
  <si>
    <t>72095</t>
  </si>
  <si>
    <t xml:space="preserve">Maksymilianowo ul. Bluszczowa i Liliowa </t>
  </si>
  <si>
    <t xml:space="preserve">Niemcz - rejon ul. Matejki i Wyczółkowskiego </t>
  </si>
  <si>
    <t xml:space="preserve">Niemcz -  Czarnoleska, Kopernika, Kolumba, Marco Polo, Olimpijczyków  </t>
  </si>
  <si>
    <t xml:space="preserve">Niwy- budowa stacji uzdatniania wody II etap wraz z włączeniem się do sieci </t>
  </si>
  <si>
    <t xml:space="preserve">Maksymilianowo rejon ul. Jagodowej, Bluszczowa, Wisniowa - II etap , ul. Letnia </t>
  </si>
  <si>
    <t xml:space="preserve">Niemcz - Kopernika, Kolumba, Marco Polo, Olimpijczyków, </t>
  </si>
  <si>
    <t>Żołędowo -I, II , III etap</t>
  </si>
  <si>
    <t>Przeniesienie punktu zlewnego , uzupełnienie krótkich odcinków sieci, przyłącza</t>
  </si>
  <si>
    <t xml:space="preserve">Osielsko zlewnia P5 okolice ul. Gronostajowej i Zacisze </t>
  </si>
  <si>
    <t>rok budżetowy 2008 (8+9+10+11)</t>
  </si>
  <si>
    <t>12.1</t>
  </si>
  <si>
    <t>12.2</t>
  </si>
  <si>
    <t>12.3</t>
  </si>
  <si>
    <t>12.4</t>
  </si>
  <si>
    <t>12.5</t>
  </si>
  <si>
    <t>12.6</t>
  </si>
  <si>
    <t>12.7</t>
  </si>
  <si>
    <t>Mieszkania gminne</t>
  </si>
  <si>
    <t>Niwy - ul.Karpacka, Sudecka, Beskidzka - rozpoczecie</t>
  </si>
  <si>
    <t>Budowa boiska wielofuncyjnego w Niemczu - I etap</t>
  </si>
  <si>
    <t>4.4</t>
  </si>
  <si>
    <t>4.5</t>
  </si>
  <si>
    <t>4.6</t>
  </si>
  <si>
    <t>4.7</t>
  </si>
  <si>
    <t>4.8</t>
  </si>
  <si>
    <t>4.9</t>
  </si>
  <si>
    <t>4.10</t>
  </si>
  <si>
    <t>Inne źródła pozabudżetowe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</si>
</sst>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7"/>
      <name val="Arial CE"/>
      <family val="2"/>
    </font>
    <font>
      <sz val="10"/>
      <color indexed="17"/>
      <name val="Arial CE"/>
      <family val="0"/>
    </font>
    <font>
      <sz val="8"/>
      <color indexed="17"/>
      <name val="Arial CE"/>
      <family val="0"/>
    </font>
    <font>
      <b/>
      <sz val="8"/>
      <color indexed="17"/>
      <name val="Arial CE"/>
      <family val="0"/>
    </font>
    <font>
      <b/>
      <sz val="9"/>
      <color indexed="1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49" fontId="9" fillId="0" borderId="5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49" fontId="14" fillId="0" borderId="5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3" fontId="16" fillId="0" borderId="5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5" fillId="0" borderId="3" xfId="0" applyNumberFormat="1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44">
      <selection activeCell="D58" sqref="D58"/>
    </sheetView>
  </sheetViews>
  <sheetFormatPr defaultColWidth="9.00390625" defaultRowHeight="12.75"/>
  <cols>
    <col min="1" max="1" width="5.625" style="1" customWidth="1"/>
    <col min="2" max="2" width="5.00390625" style="1" customWidth="1"/>
    <col min="3" max="3" width="5.875" style="1" customWidth="1"/>
    <col min="4" max="4" width="39.375" style="1" customWidth="1"/>
    <col min="5" max="5" width="12.00390625" style="1" customWidth="1"/>
    <col min="6" max="6" width="12.75390625" style="1" customWidth="1"/>
    <col min="7" max="8" width="10.125" style="1" customWidth="1"/>
    <col min="9" max="9" width="8.25390625" style="1" customWidth="1"/>
    <col min="10" max="10" width="10.875" style="1" customWidth="1"/>
    <col min="11" max="11" width="9.375" style="1" customWidth="1"/>
    <col min="12" max="12" width="16.75390625" style="1" customWidth="1"/>
    <col min="13" max="16384" width="9.125" style="1" customWidth="1"/>
  </cols>
  <sheetData>
    <row r="1" spans="1:12" ht="18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7" t="s">
        <v>16</v>
      </c>
      <c r="B2" s="67" t="s">
        <v>10</v>
      </c>
      <c r="C2" s="67" t="s">
        <v>14</v>
      </c>
      <c r="D2" s="63" t="s">
        <v>28</v>
      </c>
      <c r="E2" s="63" t="s">
        <v>24</v>
      </c>
      <c r="F2" s="63" t="s">
        <v>17</v>
      </c>
      <c r="G2" s="63"/>
      <c r="H2" s="63"/>
      <c r="I2" s="63"/>
      <c r="J2" s="60"/>
      <c r="K2" s="3"/>
      <c r="L2" s="61" t="s">
        <v>25</v>
      </c>
    </row>
    <row r="3" spans="1:12" ht="12.75">
      <c r="A3" s="67"/>
      <c r="B3" s="67"/>
      <c r="C3" s="67"/>
      <c r="D3" s="63"/>
      <c r="E3" s="63"/>
      <c r="F3" s="63" t="s">
        <v>111</v>
      </c>
      <c r="G3" s="63" t="s">
        <v>30</v>
      </c>
      <c r="H3" s="63"/>
      <c r="I3" s="63"/>
      <c r="J3" s="60"/>
      <c r="K3" s="32"/>
      <c r="L3" s="61"/>
    </row>
    <row r="4" spans="1:12" ht="12.75">
      <c r="A4" s="67"/>
      <c r="B4" s="67"/>
      <c r="C4" s="67"/>
      <c r="D4" s="63"/>
      <c r="E4" s="63"/>
      <c r="F4" s="63"/>
      <c r="G4" s="63" t="s">
        <v>26</v>
      </c>
      <c r="H4" s="63" t="s">
        <v>21</v>
      </c>
      <c r="I4" s="66" t="s">
        <v>50</v>
      </c>
      <c r="J4" s="65" t="s">
        <v>22</v>
      </c>
      <c r="K4" s="32"/>
      <c r="L4" s="61"/>
    </row>
    <row r="5" spans="1:12" ht="12.75">
      <c r="A5" s="67"/>
      <c r="B5" s="67"/>
      <c r="C5" s="67"/>
      <c r="D5" s="63"/>
      <c r="E5" s="63"/>
      <c r="F5" s="63"/>
      <c r="G5" s="63"/>
      <c r="H5" s="63"/>
      <c r="I5" s="66"/>
      <c r="J5" s="65"/>
      <c r="K5" s="32"/>
      <c r="L5" s="61"/>
    </row>
    <row r="6" spans="1:12" ht="45">
      <c r="A6" s="67"/>
      <c r="B6" s="67"/>
      <c r="C6" s="67"/>
      <c r="D6" s="63"/>
      <c r="E6" s="63"/>
      <c r="F6" s="63"/>
      <c r="G6" s="63"/>
      <c r="H6" s="63"/>
      <c r="I6" s="66"/>
      <c r="J6" s="65"/>
      <c r="K6" s="33" t="s">
        <v>129</v>
      </c>
      <c r="L6" s="61"/>
    </row>
    <row r="7" spans="1:12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30">
        <v>10</v>
      </c>
      <c r="K7" s="2">
        <v>11</v>
      </c>
      <c r="L7" s="31">
        <v>12</v>
      </c>
    </row>
    <row r="8" spans="1:12" ht="36">
      <c r="A8" s="58" t="s">
        <v>11</v>
      </c>
      <c r="B8" s="37" t="s">
        <v>31</v>
      </c>
      <c r="C8" s="37" t="s">
        <v>32</v>
      </c>
      <c r="D8" s="27" t="s">
        <v>67</v>
      </c>
      <c r="E8" s="22">
        <f>F8</f>
        <v>1770000</v>
      </c>
      <c r="F8" s="22">
        <f>G8+H8</f>
        <v>1770000</v>
      </c>
      <c r="G8" s="22">
        <v>670000</v>
      </c>
      <c r="H8" s="22">
        <v>1100000</v>
      </c>
      <c r="I8" s="35" t="s">
        <v>27</v>
      </c>
      <c r="J8" s="5"/>
      <c r="K8" s="8"/>
      <c r="L8" s="7"/>
    </row>
    <row r="9" spans="1:12" ht="12.75">
      <c r="A9" s="9" t="s">
        <v>18</v>
      </c>
      <c r="B9" s="36"/>
      <c r="C9" s="36"/>
      <c r="D9" s="26" t="s">
        <v>102</v>
      </c>
      <c r="E9" s="23"/>
      <c r="F9" s="23"/>
      <c r="G9" s="23"/>
      <c r="H9" s="23"/>
      <c r="I9" s="35"/>
      <c r="J9" s="8"/>
      <c r="K9" s="8"/>
      <c r="L9" s="9" t="s">
        <v>1</v>
      </c>
    </row>
    <row r="10" spans="1:12" ht="12.75">
      <c r="A10" s="9" t="s">
        <v>19</v>
      </c>
      <c r="B10" s="16"/>
      <c r="C10" s="16"/>
      <c r="D10" s="26" t="s">
        <v>103</v>
      </c>
      <c r="E10" s="13"/>
      <c r="F10" s="13"/>
      <c r="G10" s="13"/>
      <c r="H10" s="28"/>
      <c r="I10" s="6"/>
      <c r="J10" s="8"/>
      <c r="K10" s="8"/>
      <c r="L10" s="9" t="s">
        <v>69</v>
      </c>
    </row>
    <row r="11" spans="1:12" ht="22.5">
      <c r="A11" s="9" t="s">
        <v>20</v>
      </c>
      <c r="B11" s="16"/>
      <c r="C11" s="16"/>
      <c r="D11" s="26" t="s">
        <v>104</v>
      </c>
      <c r="E11" s="13"/>
      <c r="F11" s="13"/>
      <c r="G11" s="13"/>
      <c r="H11" s="28"/>
      <c r="I11" s="6"/>
      <c r="J11" s="8"/>
      <c r="K11" s="8"/>
      <c r="L11" s="9" t="s">
        <v>69</v>
      </c>
    </row>
    <row r="12" spans="1:12" ht="22.5">
      <c r="A12" s="9" t="s">
        <v>5</v>
      </c>
      <c r="B12" s="16"/>
      <c r="C12" s="16"/>
      <c r="D12" s="17" t="s">
        <v>105</v>
      </c>
      <c r="E12" s="13"/>
      <c r="F12" s="13"/>
      <c r="G12" s="13"/>
      <c r="H12" s="28"/>
      <c r="I12" s="6"/>
      <c r="J12" s="8"/>
      <c r="K12" s="8"/>
      <c r="L12" s="9" t="s">
        <v>69</v>
      </c>
    </row>
    <row r="13" spans="1:12" ht="22.5">
      <c r="A13" s="9" t="s">
        <v>6</v>
      </c>
      <c r="B13" s="16"/>
      <c r="C13" s="16"/>
      <c r="D13" s="51" t="s">
        <v>84</v>
      </c>
      <c r="E13" s="13"/>
      <c r="F13" s="13"/>
      <c r="G13" s="13"/>
      <c r="H13" s="28"/>
      <c r="I13" s="6"/>
      <c r="J13" s="8"/>
      <c r="K13" s="8"/>
      <c r="L13" s="9" t="s">
        <v>69</v>
      </c>
    </row>
    <row r="14" spans="1:12" ht="22.5">
      <c r="A14" s="9" t="s">
        <v>7</v>
      </c>
      <c r="B14" s="16"/>
      <c r="C14" s="16"/>
      <c r="D14" s="26" t="s">
        <v>3</v>
      </c>
      <c r="E14" s="13"/>
      <c r="F14" s="13"/>
      <c r="G14" s="13"/>
      <c r="H14" s="28"/>
      <c r="I14" s="6"/>
      <c r="J14" s="8"/>
      <c r="K14" s="8"/>
      <c r="L14" s="9" t="s">
        <v>69</v>
      </c>
    </row>
    <row r="15" spans="1:12" ht="12.75">
      <c r="A15" s="9" t="s">
        <v>8</v>
      </c>
      <c r="B15" s="16"/>
      <c r="C15" s="16"/>
      <c r="D15" s="15" t="s">
        <v>100</v>
      </c>
      <c r="E15" s="13"/>
      <c r="F15" s="13"/>
      <c r="G15" s="13"/>
      <c r="H15" s="13"/>
      <c r="I15" s="6"/>
      <c r="J15" s="8"/>
      <c r="K15" s="8"/>
      <c r="L15" s="9" t="s">
        <v>68</v>
      </c>
    </row>
    <row r="16" spans="1:12" ht="45">
      <c r="A16" s="9" t="s">
        <v>12</v>
      </c>
      <c r="B16" s="16" t="s">
        <v>33</v>
      </c>
      <c r="C16" s="16" t="s">
        <v>34</v>
      </c>
      <c r="D16" s="14" t="s">
        <v>63</v>
      </c>
      <c r="E16" s="28">
        <f>F16</f>
        <v>320000</v>
      </c>
      <c r="F16" s="28">
        <f>G16</f>
        <v>320000</v>
      </c>
      <c r="G16" s="28">
        <v>320000</v>
      </c>
      <c r="H16" s="28"/>
      <c r="I16" s="50" t="s">
        <v>27</v>
      </c>
      <c r="J16" s="8"/>
      <c r="K16" s="8"/>
      <c r="L16" s="9" t="s">
        <v>68</v>
      </c>
    </row>
    <row r="17" spans="1:12" ht="45">
      <c r="A17" s="9" t="s">
        <v>13</v>
      </c>
      <c r="B17" s="16" t="s">
        <v>33</v>
      </c>
      <c r="C17" s="16" t="s">
        <v>35</v>
      </c>
      <c r="D17" s="14" t="s">
        <v>85</v>
      </c>
      <c r="E17" s="28">
        <f>F17</f>
        <v>215000</v>
      </c>
      <c r="F17" s="28">
        <f>G17</f>
        <v>215000</v>
      </c>
      <c r="G17" s="28">
        <v>215000</v>
      </c>
      <c r="H17" s="28"/>
      <c r="I17" s="50" t="s">
        <v>27</v>
      </c>
      <c r="J17" s="8"/>
      <c r="K17" s="8"/>
      <c r="L17" s="9" t="s">
        <v>68</v>
      </c>
    </row>
    <row r="18" spans="1:12" ht="36">
      <c r="A18" s="57" t="s">
        <v>9</v>
      </c>
      <c r="B18" s="36" t="s">
        <v>33</v>
      </c>
      <c r="C18" s="36" t="s">
        <v>70</v>
      </c>
      <c r="D18" s="18" t="s">
        <v>93</v>
      </c>
      <c r="E18" s="23">
        <f>F18</f>
        <v>8780000</v>
      </c>
      <c r="F18" s="23">
        <f>G18+H18</f>
        <v>8780000</v>
      </c>
      <c r="G18" s="23">
        <v>7280000</v>
      </c>
      <c r="H18" s="23">
        <v>1500000</v>
      </c>
      <c r="I18" s="35" t="s">
        <v>27</v>
      </c>
      <c r="J18" s="45"/>
      <c r="K18" s="42"/>
      <c r="L18" s="9" t="s">
        <v>68</v>
      </c>
    </row>
    <row r="19" spans="1:12" ht="12.75">
      <c r="A19" s="9" t="s">
        <v>76</v>
      </c>
      <c r="B19" s="44"/>
      <c r="C19" s="44"/>
      <c r="D19" s="47" t="s">
        <v>79</v>
      </c>
      <c r="E19" s="28"/>
      <c r="F19" s="28"/>
      <c r="G19" s="28"/>
      <c r="H19" s="48"/>
      <c r="I19" s="46"/>
      <c r="J19" s="45"/>
      <c r="K19" s="42"/>
      <c r="L19" s="9"/>
    </row>
    <row r="20" spans="1:12" ht="12.75">
      <c r="A20" s="9" t="s">
        <v>77</v>
      </c>
      <c r="B20" s="44"/>
      <c r="C20" s="44"/>
      <c r="D20" s="47" t="s">
        <v>47</v>
      </c>
      <c r="E20" s="28"/>
      <c r="F20" s="28"/>
      <c r="G20" s="28"/>
      <c r="H20" s="48"/>
      <c r="I20" s="46"/>
      <c r="J20" s="45"/>
      <c r="K20" s="42"/>
      <c r="L20" s="9"/>
    </row>
    <row r="21" spans="1:12" ht="22.5">
      <c r="A21" s="9" t="s">
        <v>78</v>
      </c>
      <c r="B21" s="44"/>
      <c r="C21" s="44"/>
      <c r="D21" s="47" t="s">
        <v>80</v>
      </c>
      <c r="E21" s="28"/>
      <c r="F21" s="28"/>
      <c r="G21" s="28"/>
      <c r="H21" s="48"/>
      <c r="I21" s="46"/>
      <c r="J21" s="45"/>
      <c r="K21" s="42"/>
      <c r="L21" s="9"/>
    </row>
    <row r="22" spans="1:12" ht="12.75">
      <c r="A22" s="9" t="s">
        <v>122</v>
      </c>
      <c r="B22" s="16"/>
      <c r="C22" s="16"/>
      <c r="D22" s="14" t="s">
        <v>65</v>
      </c>
      <c r="E22" s="28"/>
      <c r="F22" s="28"/>
      <c r="G22" s="28"/>
      <c r="H22" s="48"/>
      <c r="I22" s="46"/>
      <c r="J22" s="45"/>
      <c r="K22" s="42"/>
      <c r="L22" s="9"/>
    </row>
    <row r="23" spans="1:12" ht="56.25">
      <c r="A23" s="9" t="s">
        <v>123</v>
      </c>
      <c r="B23" s="43"/>
      <c r="C23" s="16"/>
      <c r="D23" s="14" t="s">
        <v>86</v>
      </c>
      <c r="E23" s="38"/>
      <c r="F23" s="39"/>
      <c r="G23" s="39"/>
      <c r="H23" s="48"/>
      <c r="I23" s="46"/>
      <c r="J23" s="45"/>
      <c r="K23" s="42"/>
      <c r="L23" s="9"/>
    </row>
    <row r="24" spans="1:12" ht="33.75">
      <c r="A24" s="9" t="s">
        <v>124</v>
      </c>
      <c r="B24" s="44"/>
      <c r="C24" s="44"/>
      <c r="D24" s="47" t="s">
        <v>81</v>
      </c>
      <c r="E24" s="28"/>
      <c r="F24" s="28"/>
      <c r="G24" s="28"/>
      <c r="H24" s="48"/>
      <c r="I24" s="46"/>
      <c r="J24" s="45"/>
      <c r="K24" s="42"/>
      <c r="L24" s="9"/>
    </row>
    <row r="25" spans="1:12" ht="12.75">
      <c r="A25" s="9" t="s">
        <v>125</v>
      </c>
      <c r="B25" s="44"/>
      <c r="C25" s="44"/>
      <c r="D25" s="47" t="s">
        <v>82</v>
      </c>
      <c r="E25" s="28"/>
      <c r="F25" s="28"/>
      <c r="G25" s="28"/>
      <c r="H25" s="48"/>
      <c r="I25" s="46"/>
      <c r="J25" s="45"/>
      <c r="K25" s="42"/>
      <c r="L25" s="9"/>
    </row>
    <row r="26" spans="1:12" ht="56.25">
      <c r="A26" s="9" t="s">
        <v>126</v>
      </c>
      <c r="B26" s="44"/>
      <c r="C26" s="44"/>
      <c r="D26" s="47" t="s">
        <v>83</v>
      </c>
      <c r="E26" s="28"/>
      <c r="F26" s="28"/>
      <c r="G26" s="28"/>
      <c r="H26" s="48"/>
      <c r="I26" s="46"/>
      <c r="J26" s="45"/>
      <c r="K26" s="42"/>
      <c r="L26" s="9"/>
    </row>
    <row r="27" spans="1:12" ht="22.5">
      <c r="A27" s="9" t="s">
        <v>127</v>
      </c>
      <c r="B27" s="16"/>
      <c r="C27" s="16"/>
      <c r="D27" s="14" t="s">
        <v>89</v>
      </c>
      <c r="E27" s="28"/>
      <c r="F27" s="28"/>
      <c r="G27" s="28"/>
      <c r="H27" s="28"/>
      <c r="I27" s="6"/>
      <c r="J27" s="8"/>
      <c r="K27" s="8"/>
      <c r="L27" s="9"/>
    </row>
    <row r="28" spans="1:12" ht="45">
      <c r="A28" s="9" t="s">
        <v>128</v>
      </c>
      <c r="B28" s="16"/>
      <c r="C28" s="16"/>
      <c r="D28" s="14" t="s">
        <v>87</v>
      </c>
      <c r="E28" s="28"/>
      <c r="F28" s="28"/>
      <c r="G28" s="28"/>
      <c r="H28" s="28"/>
      <c r="I28" s="6"/>
      <c r="J28" s="8"/>
      <c r="K28" s="8"/>
      <c r="L28" s="9"/>
    </row>
    <row r="29" spans="1:12" ht="22.5">
      <c r="A29" s="9" t="s">
        <v>0</v>
      </c>
      <c r="B29" s="16"/>
      <c r="C29" s="16"/>
      <c r="D29" s="14" t="s">
        <v>62</v>
      </c>
      <c r="E29" s="13"/>
      <c r="F29" s="28"/>
      <c r="G29" s="28"/>
      <c r="H29" s="13"/>
      <c r="I29" s="6"/>
      <c r="J29" s="8"/>
      <c r="K29" s="8"/>
      <c r="L29" s="9"/>
    </row>
    <row r="30" spans="1:12" ht="33.75">
      <c r="A30" s="9" t="s">
        <v>64</v>
      </c>
      <c r="B30" s="16"/>
      <c r="C30" s="16"/>
      <c r="D30" s="14" t="s">
        <v>71</v>
      </c>
      <c r="E30" s="13"/>
      <c r="F30" s="13"/>
      <c r="G30" s="13"/>
      <c r="H30" s="13"/>
      <c r="I30" s="6"/>
      <c r="J30" s="8"/>
      <c r="K30" s="8"/>
      <c r="L30" s="9"/>
    </row>
    <row r="31" spans="1:12" ht="12.75">
      <c r="A31" s="9" t="s">
        <v>88</v>
      </c>
      <c r="B31" s="16"/>
      <c r="C31" s="16"/>
      <c r="D31" s="19" t="s">
        <v>72</v>
      </c>
      <c r="E31" s="28"/>
      <c r="F31" s="28"/>
      <c r="G31" s="28"/>
      <c r="H31" s="28"/>
      <c r="I31" s="6"/>
      <c r="J31" s="8"/>
      <c r="K31" s="42"/>
      <c r="L31" s="9"/>
    </row>
    <row r="32" spans="1:12" ht="12.75">
      <c r="A32" s="9">
        <v>5</v>
      </c>
      <c r="B32" s="16" t="s">
        <v>36</v>
      </c>
      <c r="C32" s="16" t="s">
        <v>37</v>
      </c>
      <c r="D32" s="19" t="s">
        <v>95</v>
      </c>
      <c r="E32" s="28">
        <f>F32</f>
        <v>75000</v>
      </c>
      <c r="F32" s="28">
        <f>G32</f>
        <v>75000</v>
      </c>
      <c r="G32" s="28">
        <v>75000</v>
      </c>
      <c r="H32" s="28"/>
      <c r="I32" s="6"/>
      <c r="J32" s="8"/>
      <c r="K32" s="42"/>
      <c r="L32" s="9" t="s">
        <v>68</v>
      </c>
    </row>
    <row r="33" spans="1:12" ht="12.75">
      <c r="A33" s="9">
        <v>6</v>
      </c>
      <c r="B33" s="16" t="s">
        <v>36</v>
      </c>
      <c r="C33" s="16" t="s">
        <v>38</v>
      </c>
      <c r="D33" s="19" t="s">
        <v>119</v>
      </c>
      <c r="E33" s="13">
        <v>1172000</v>
      </c>
      <c r="F33" s="13">
        <f>G33+I33</f>
        <v>947000</v>
      </c>
      <c r="G33" s="13">
        <v>738658</v>
      </c>
      <c r="H33" s="13"/>
      <c r="I33" s="40">
        <v>208342</v>
      </c>
      <c r="J33" s="8"/>
      <c r="K33" s="8"/>
      <c r="L33" s="9" t="s">
        <v>68</v>
      </c>
    </row>
    <row r="34" spans="1:12" ht="12.75">
      <c r="A34" s="9">
        <v>7</v>
      </c>
      <c r="B34" s="16" t="s">
        <v>96</v>
      </c>
      <c r="C34" s="16" t="s">
        <v>101</v>
      </c>
      <c r="D34" s="19" t="s">
        <v>97</v>
      </c>
      <c r="E34" s="28">
        <v>25000</v>
      </c>
      <c r="F34" s="28">
        <f>G34</f>
        <v>25000</v>
      </c>
      <c r="G34" s="28">
        <v>25000</v>
      </c>
      <c r="H34" s="28"/>
      <c r="I34" s="6"/>
      <c r="J34" s="42"/>
      <c r="K34" s="42"/>
      <c r="L34" s="9" t="s">
        <v>68</v>
      </c>
    </row>
    <row r="35" spans="1:12" ht="45">
      <c r="A35" s="9">
        <v>8</v>
      </c>
      <c r="B35" s="16" t="s">
        <v>39</v>
      </c>
      <c r="C35" s="16" t="s">
        <v>40</v>
      </c>
      <c r="D35" s="14" t="s">
        <v>94</v>
      </c>
      <c r="E35" s="28">
        <f>F35</f>
        <v>45000</v>
      </c>
      <c r="F35" s="28">
        <f>G35</f>
        <v>45000</v>
      </c>
      <c r="G35" s="28">
        <v>45000</v>
      </c>
      <c r="H35" s="28"/>
      <c r="I35" s="6" t="s">
        <v>27</v>
      </c>
      <c r="J35" s="42"/>
      <c r="K35" s="42"/>
      <c r="L35" s="9" t="s">
        <v>68</v>
      </c>
    </row>
    <row r="36" spans="1:12" ht="45">
      <c r="A36" s="9">
        <v>9</v>
      </c>
      <c r="B36" s="16" t="s">
        <v>43</v>
      </c>
      <c r="C36" s="16" t="s">
        <v>44</v>
      </c>
      <c r="D36" s="24" t="s">
        <v>46</v>
      </c>
      <c r="E36" s="28">
        <v>3700000</v>
      </c>
      <c r="F36" s="28">
        <f>G36</f>
        <v>250000</v>
      </c>
      <c r="G36" s="28">
        <v>250000</v>
      </c>
      <c r="H36" s="28"/>
      <c r="I36" s="6" t="s">
        <v>27</v>
      </c>
      <c r="J36" s="42"/>
      <c r="K36" s="42"/>
      <c r="L36" s="9" t="s">
        <v>68</v>
      </c>
    </row>
    <row r="37" spans="1:12" ht="45">
      <c r="A37" s="9">
        <v>10</v>
      </c>
      <c r="B37" s="16" t="s">
        <v>43</v>
      </c>
      <c r="C37" s="16" t="s">
        <v>45</v>
      </c>
      <c r="D37" s="19" t="s">
        <v>73</v>
      </c>
      <c r="E37" s="28">
        <v>18155000</v>
      </c>
      <c r="F37" s="28">
        <f>G37+H37</f>
        <v>5000000</v>
      </c>
      <c r="G37" s="28">
        <v>800000</v>
      </c>
      <c r="H37" s="28">
        <v>4200000</v>
      </c>
      <c r="I37" s="6" t="s">
        <v>27</v>
      </c>
      <c r="J37" s="8"/>
      <c r="K37" s="8"/>
      <c r="L37" s="9" t="s">
        <v>68</v>
      </c>
    </row>
    <row r="38" spans="1:12" ht="12.75">
      <c r="A38" s="9">
        <v>11</v>
      </c>
      <c r="B38" s="16" t="s">
        <v>51</v>
      </c>
      <c r="C38" s="16" t="s">
        <v>52</v>
      </c>
      <c r="D38" s="14" t="s">
        <v>66</v>
      </c>
      <c r="E38" s="28">
        <f>F38</f>
        <v>40000</v>
      </c>
      <c r="F38" s="28">
        <f>G38</f>
        <v>40000</v>
      </c>
      <c r="G38" s="28">
        <v>40000</v>
      </c>
      <c r="H38" s="13"/>
      <c r="I38" s="6"/>
      <c r="J38" s="8"/>
      <c r="K38" s="42"/>
      <c r="L38" s="9" t="s">
        <v>68</v>
      </c>
    </row>
    <row r="39" spans="1:12" ht="12.75">
      <c r="A39" s="57">
        <v>12</v>
      </c>
      <c r="B39" s="36" t="s">
        <v>53</v>
      </c>
      <c r="C39" s="36" t="s">
        <v>54</v>
      </c>
      <c r="D39" s="18" t="s">
        <v>74</v>
      </c>
      <c r="E39" s="52">
        <f>F39</f>
        <v>4140000</v>
      </c>
      <c r="F39" s="52">
        <f>G39+H39</f>
        <v>4140000</v>
      </c>
      <c r="G39" s="52">
        <v>1390000</v>
      </c>
      <c r="H39" s="52">
        <v>2750000</v>
      </c>
      <c r="I39" s="6"/>
      <c r="J39" s="8"/>
      <c r="K39" s="42"/>
      <c r="L39" s="9"/>
    </row>
    <row r="40" spans="1:12" ht="22.5">
      <c r="A40" s="9" t="s">
        <v>112</v>
      </c>
      <c r="B40" s="16"/>
      <c r="C40" s="16"/>
      <c r="D40" s="14" t="s">
        <v>106</v>
      </c>
      <c r="E40" s="28"/>
      <c r="F40" s="28"/>
      <c r="G40" s="28"/>
      <c r="H40" s="28"/>
      <c r="I40" s="6"/>
      <c r="J40" s="8"/>
      <c r="K40" s="42"/>
      <c r="L40" s="9" t="s">
        <v>4</v>
      </c>
    </row>
    <row r="41" spans="1:12" ht="22.5">
      <c r="A41" s="9" t="s">
        <v>113</v>
      </c>
      <c r="B41" s="16"/>
      <c r="C41" s="16"/>
      <c r="D41" s="14" t="s">
        <v>107</v>
      </c>
      <c r="E41" s="28"/>
      <c r="F41" s="28"/>
      <c r="G41" s="28"/>
      <c r="H41" s="28"/>
      <c r="I41" s="6"/>
      <c r="J41" s="8"/>
      <c r="K41" s="42"/>
      <c r="L41" s="9" t="s">
        <v>69</v>
      </c>
    </row>
    <row r="42" spans="1:12" ht="12.75">
      <c r="A42" s="9" t="s">
        <v>114</v>
      </c>
      <c r="B42" s="16"/>
      <c r="C42" s="16"/>
      <c r="D42" s="14" t="s">
        <v>103</v>
      </c>
      <c r="E42" s="28"/>
      <c r="F42" s="28"/>
      <c r="G42" s="28"/>
      <c r="H42" s="28"/>
      <c r="I42" s="6"/>
      <c r="J42" s="8"/>
      <c r="K42" s="42"/>
      <c r="L42" s="9" t="s">
        <v>69</v>
      </c>
    </row>
    <row r="43" spans="1:12" ht="22.5">
      <c r="A43" s="9" t="s">
        <v>115</v>
      </c>
      <c r="B43" s="16"/>
      <c r="C43" s="16"/>
      <c r="D43" s="14" t="s">
        <v>120</v>
      </c>
      <c r="E43" s="28"/>
      <c r="F43" s="28"/>
      <c r="G43" s="28"/>
      <c r="H43" s="28"/>
      <c r="I43" s="6"/>
      <c r="J43" s="8"/>
      <c r="K43" s="42"/>
      <c r="L43" s="9" t="s">
        <v>69</v>
      </c>
    </row>
    <row r="44" spans="1:12" ht="22.5">
      <c r="A44" s="9" t="s">
        <v>116</v>
      </c>
      <c r="B44" s="16"/>
      <c r="C44" s="16"/>
      <c r="D44" s="14" t="s">
        <v>110</v>
      </c>
      <c r="E44" s="28"/>
      <c r="F44" s="28"/>
      <c r="G44" s="28"/>
      <c r="H44" s="28"/>
      <c r="I44" s="6"/>
      <c r="J44" s="8"/>
      <c r="K44" s="42"/>
      <c r="L44" s="9" t="s">
        <v>69</v>
      </c>
    </row>
    <row r="45" spans="1:12" ht="12.75">
      <c r="A45" s="9" t="s">
        <v>117</v>
      </c>
      <c r="B45" s="16"/>
      <c r="C45" s="16"/>
      <c r="D45" s="14" t="s">
        <v>108</v>
      </c>
      <c r="E45" s="28"/>
      <c r="F45" s="28"/>
      <c r="G45" s="28"/>
      <c r="H45" s="28"/>
      <c r="I45" s="6"/>
      <c r="J45" s="8"/>
      <c r="K45" s="42"/>
      <c r="L45" s="9" t="s">
        <v>69</v>
      </c>
    </row>
    <row r="46" spans="1:12" ht="22.5">
      <c r="A46" s="9" t="s">
        <v>118</v>
      </c>
      <c r="B46" s="16"/>
      <c r="C46" s="16"/>
      <c r="D46" s="14" t="s">
        <v>109</v>
      </c>
      <c r="E46" s="28"/>
      <c r="F46" s="28"/>
      <c r="G46" s="28"/>
      <c r="H46" s="28"/>
      <c r="I46" s="6"/>
      <c r="J46" s="8"/>
      <c r="K46" s="42"/>
      <c r="L46" s="9" t="s">
        <v>69</v>
      </c>
    </row>
    <row r="47" spans="1:12" ht="12.75">
      <c r="A47" s="9" t="s">
        <v>90</v>
      </c>
      <c r="B47" s="16"/>
      <c r="C47" s="16"/>
      <c r="D47" s="19" t="s">
        <v>72</v>
      </c>
      <c r="E47" s="28"/>
      <c r="F47" s="28"/>
      <c r="G47" s="28"/>
      <c r="H47" s="28"/>
      <c r="I47" s="6"/>
      <c r="J47" s="42"/>
      <c r="K47" s="42"/>
      <c r="L47" s="9" t="s">
        <v>68</v>
      </c>
    </row>
    <row r="48" spans="1:12" ht="45">
      <c r="A48" s="49">
        <v>13</v>
      </c>
      <c r="B48" s="20" t="s">
        <v>53</v>
      </c>
      <c r="C48" s="20" t="s">
        <v>55</v>
      </c>
      <c r="D48" s="19" t="s">
        <v>75</v>
      </c>
      <c r="E48" s="53">
        <f>G48</f>
        <v>300000</v>
      </c>
      <c r="F48" s="53">
        <f aca="true" t="shared" si="0" ref="F48:F53">G48</f>
        <v>300000</v>
      </c>
      <c r="G48" s="53">
        <v>300000</v>
      </c>
      <c r="H48" s="53"/>
      <c r="I48" s="54" t="s">
        <v>27</v>
      </c>
      <c r="J48" s="4"/>
      <c r="K48" s="8"/>
      <c r="L48" s="9" t="s">
        <v>68</v>
      </c>
    </row>
    <row r="49" spans="1:12" ht="22.5">
      <c r="A49" s="49">
        <v>14</v>
      </c>
      <c r="B49" s="20" t="s">
        <v>53</v>
      </c>
      <c r="C49" s="20" t="s">
        <v>61</v>
      </c>
      <c r="D49" s="14" t="s">
        <v>2</v>
      </c>
      <c r="E49" s="53">
        <f>G49</f>
        <v>50000</v>
      </c>
      <c r="F49" s="53">
        <f t="shared" si="0"/>
        <v>50000</v>
      </c>
      <c r="G49" s="53">
        <v>50000</v>
      </c>
      <c r="H49" s="53"/>
      <c r="I49" s="10"/>
      <c r="J49" s="4"/>
      <c r="K49" s="8"/>
      <c r="L49" s="9" t="s">
        <v>68</v>
      </c>
    </row>
    <row r="50" spans="1:12" ht="22.5">
      <c r="A50" s="49">
        <v>15</v>
      </c>
      <c r="B50" s="20" t="s">
        <v>56</v>
      </c>
      <c r="C50" s="20" t="s">
        <v>57</v>
      </c>
      <c r="D50" s="14" t="s">
        <v>48</v>
      </c>
      <c r="E50" s="53">
        <v>835000</v>
      </c>
      <c r="F50" s="53">
        <f t="shared" si="0"/>
        <v>110000</v>
      </c>
      <c r="G50" s="53">
        <v>110000</v>
      </c>
      <c r="H50" s="53"/>
      <c r="I50" s="10"/>
      <c r="J50" s="4"/>
      <c r="K50" s="8"/>
      <c r="L50" s="9" t="s">
        <v>68</v>
      </c>
    </row>
    <row r="51" spans="1:12" ht="22.5">
      <c r="A51" s="49">
        <v>16</v>
      </c>
      <c r="B51" s="20" t="s">
        <v>56</v>
      </c>
      <c r="C51" s="20" t="s">
        <v>58</v>
      </c>
      <c r="D51" s="14" t="s">
        <v>29</v>
      </c>
      <c r="E51" s="53">
        <f>F51</f>
        <v>25000</v>
      </c>
      <c r="F51" s="53">
        <f t="shared" si="0"/>
        <v>25000</v>
      </c>
      <c r="G51" s="53">
        <v>25000</v>
      </c>
      <c r="H51" s="53"/>
      <c r="I51" s="10"/>
      <c r="J51" s="4"/>
      <c r="K51" s="8"/>
      <c r="L51" s="9" t="s">
        <v>68</v>
      </c>
    </row>
    <row r="52" spans="1:12" ht="22.5">
      <c r="A52" s="49">
        <v>17</v>
      </c>
      <c r="B52" s="20" t="s">
        <v>59</v>
      </c>
      <c r="C52" s="20" t="s">
        <v>60</v>
      </c>
      <c r="D52" s="14" t="s">
        <v>91</v>
      </c>
      <c r="E52" s="53">
        <f>F52</f>
        <v>121000</v>
      </c>
      <c r="F52" s="53">
        <f t="shared" si="0"/>
        <v>121000</v>
      </c>
      <c r="G52" s="53">
        <v>121000</v>
      </c>
      <c r="H52" s="53"/>
      <c r="I52" s="10"/>
      <c r="J52" s="4"/>
      <c r="K52" s="8"/>
      <c r="L52" s="9" t="s">
        <v>68</v>
      </c>
    </row>
    <row r="53" spans="1:12" ht="22.5">
      <c r="A53" s="49">
        <v>18</v>
      </c>
      <c r="B53" s="20" t="s">
        <v>59</v>
      </c>
      <c r="C53" s="20" t="s">
        <v>60</v>
      </c>
      <c r="D53" s="14" t="s">
        <v>92</v>
      </c>
      <c r="E53" s="53">
        <v>1500000</v>
      </c>
      <c r="F53" s="53">
        <f t="shared" si="0"/>
        <v>230000</v>
      </c>
      <c r="G53" s="53">
        <v>230000</v>
      </c>
      <c r="H53" s="53"/>
      <c r="I53" s="29"/>
      <c r="J53" s="4"/>
      <c r="K53" s="34"/>
      <c r="L53" s="9" t="s">
        <v>68</v>
      </c>
    </row>
    <row r="54" spans="1:12" ht="12.75">
      <c r="A54" s="11">
        <v>19</v>
      </c>
      <c r="B54" s="21" t="s">
        <v>59</v>
      </c>
      <c r="C54" s="21" t="s">
        <v>60</v>
      </c>
      <c r="D54" s="25" t="s">
        <v>99</v>
      </c>
      <c r="E54" s="55">
        <f>F54</f>
        <v>30000</v>
      </c>
      <c r="F54" s="55">
        <f>G54+I54</f>
        <v>30000</v>
      </c>
      <c r="G54" s="55">
        <v>30000</v>
      </c>
      <c r="H54" s="55"/>
      <c r="I54" s="29"/>
      <c r="J54" s="12"/>
      <c r="K54" s="12"/>
      <c r="L54" s="11" t="s">
        <v>68</v>
      </c>
    </row>
    <row r="55" spans="1:12" ht="12.75">
      <c r="A55" s="11">
        <v>20</v>
      </c>
      <c r="B55" s="21" t="s">
        <v>59</v>
      </c>
      <c r="C55" s="21" t="s">
        <v>60</v>
      </c>
      <c r="D55" s="14" t="s">
        <v>121</v>
      </c>
      <c r="E55" s="55">
        <f>F55</f>
        <v>395000</v>
      </c>
      <c r="F55" s="55">
        <f>G55</f>
        <v>395000</v>
      </c>
      <c r="G55" s="55">
        <v>395000</v>
      </c>
      <c r="H55" s="55"/>
      <c r="I55" s="10"/>
      <c r="J55" s="12"/>
      <c r="K55" s="12"/>
      <c r="L55" s="11" t="s">
        <v>68</v>
      </c>
    </row>
    <row r="56" spans="1:12" ht="12.75">
      <c r="A56" s="11">
        <v>21</v>
      </c>
      <c r="B56" s="21" t="s">
        <v>41</v>
      </c>
      <c r="C56" s="21" t="s">
        <v>42</v>
      </c>
      <c r="D56" s="25" t="s">
        <v>98</v>
      </c>
      <c r="E56" s="55">
        <f>F56</f>
        <v>150000</v>
      </c>
      <c r="F56" s="55">
        <f>G56</f>
        <v>150000</v>
      </c>
      <c r="G56" s="55">
        <v>150000</v>
      </c>
      <c r="H56" s="55"/>
      <c r="I56" s="10"/>
      <c r="J56" s="12"/>
      <c r="K56" s="12"/>
      <c r="L56" s="11" t="s">
        <v>68</v>
      </c>
    </row>
    <row r="57" spans="1:12" ht="12.75">
      <c r="A57" s="62" t="s">
        <v>23</v>
      </c>
      <c r="B57" s="62"/>
      <c r="C57" s="62"/>
      <c r="D57" s="62"/>
      <c r="E57" s="56">
        <f>E56+E55+E54+E53+E52+E51+E50+E49+E48+E39+E38+E37+E36+E35+E34+E33+E32+E18+E17+E16+E8</f>
        <v>41843000</v>
      </c>
      <c r="F57" s="56">
        <f>F56+F55+F54+F53+F52+F51+F50+F49+F48+F39+F38+F37+F36+F35+F34+F33+F32+F18+F17+F16+F8</f>
        <v>23018000</v>
      </c>
      <c r="G57" s="56">
        <f>G56+G55+G54+G53+G52+G51+G50+G49+G48+G39+G38+G37+G36+G35+G34+G33+G32+G18+G17+G16+G8</f>
        <v>13259658</v>
      </c>
      <c r="H57" s="56">
        <f>H56+H55+H54+H53+H52+H51+H50+H49+H48+H39+H38+H37+H36+H35+H34+H33+H32+H18+H17+H16+H8</f>
        <v>9550000</v>
      </c>
      <c r="I57" s="56">
        <f>I33</f>
        <v>208342</v>
      </c>
      <c r="J57" s="56">
        <f>SUM(J8:J56)</f>
        <v>0</v>
      </c>
      <c r="K57" s="56">
        <f>SUM(K8:K56)</f>
        <v>0</v>
      </c>
      <c r="L57" s="59" t="s">
        <v>15</v>
      </c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</sheetData>
  <mergeCells count="15">
    <mergeCell ref="A57:D57"/>
    <mergeCell ref="G4:G6"/>
    <mergeCell ref="H4:H6"/>
    <mergeCell ref="I4:I6"/>
    <mergeCell ref="J4:J6"/>
    <mergeCell ref="A1:L1"/>
    <mergeCell ref="A2:A6"/>
    <mergeCell ref="B2:B6"/>
    <mergeCell ref="C2:C6"/>
    <mergeCell ref="D2:D6"/>
    <mergeCell ref="E2:E6"/>
    <mergeCell ref="F2:J2"/>
    <mergeCell ref="L2:L6"/>
    <mergeCell ref="F3:F6"/>
    <mergeCell ref="G3:J3"/>
  </mergeCells>
  <printOptions horizontalCentered="1"/>
  <pageMargins left="0.5" right="0.3937007874015748" top="1.39" bottom="0.7874015748031497" header="0.5118110236220472" footer="0.5118110236220472"/>
  <pageSetup horizontalDpi="300" verticalDpi="300" orientation="landscape" paperSize="9" scale="90" r:id="rId1"/>
  <headerFooter alignWithMargins="0">
    <oddHeader>&amp;R&amp;9Załącznik nr  3a
do Uchwały Rady  Gminy  Osielsko Nr X/90/08                         z dnia 19 grudnia 2008 r. w  sprawie zmiany budżetu gminy na rok 2008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Uzrąd Gminy Osielsko</cp:lastModifiedBy>
  <cp:lastPrinted>2008-12-23T10:45:04Z</cp:lastPrinted>
  <dcterms:created xsi:type="dcterms:W3CDTF">1998-12-09T13:02:10Z</dcterms:created>
  <dcterms:modified xsi:type="dcterms:W3CDTF">2008-12-30T09:23:53Z</dcterms:modified>
  <cp:category/>
  <cp:version/>
  <cp:contentType/>
  <cp:contentStatus/>
</cp:coreProperties>
</file>