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Uzgodnienia\Desktop\"/>
    </mc:Choice>
  </mc:AlternateContent>
  <xr:revisionPtr revIDLastSave="0" documentId="8_{8339C6C7-CBC3-4D65-9DF9-DFDD7DEDD277}" xr6:coauthVersionLast="47" xr6:coauthVersionMax="47" xr10:uidLastSave="{00000000-0000-0000-0000-000000000000}"/>
  <workbookProtection workbookAlgorithmName="SHA-512" workbookHashValue="BIIu4UK4xRm2jphyi/np/ovT85gv4C3dxiZU9NkK7j5SP/WmnWYFlC8oTDL7HOoOqfJV1ETMHl4BCoRvF2M4EQ==" workbookSaltValue="Cpi7yUvPHHDuGMS2IQSaqQ==" workbookSpinCount="100000" lockStructure="1"/>
  <bookViews>
    <workbookView xWindow="-120" yWindow="-120" windowWidth="29040" windowHeight="15840" xr2:uid="{00000000-000D-0000-FFFF-FFFF00000000}"/>
  </bookViews>
  <sheets>
    <sheet name="Materiały 202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25" i="1" l="1"/>
  <c r="A126" i="1" s="1"/>
  <c r="A127" i="1" s="1"/>
  <c r="A128" i="1" s="1"/>
  <c r="A129" i="1" s="1"/>
  <c r="A130" i="1" s="1"/>
  <c r="A131" i="1" s="1"/>
  <c r="A132" i="1" s="1"/>
  <c r="A133" i="1" s="1"/>
  <c r="A134" i="1" s="1"/>
  <c r="A135" i="1" s="1"/>
  <c r="A136" i="1" s="1"/>
  <c r="A137" i="1" s="1"/>
  <c r="A138" i="1" s="1"/>
  <c r="A124"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3" i="1"/>
  <c r="L138" i="1"/>
  <c r="L137" i="1"/>
  <c r="L135" i="1"/>
  <c r="L134" i="1"/>
  <c r="L132" i="1"/>
  <c r="L130" i="1"/>
  <c r="L129" i="1"/>
  <c r="L127" i="1"/>
  <c r="L126" i="1"/>
  <c r="L125" i="1"/>
  <c r="L124" i="1"/>
  <c r="L123" i="1"/>
  <c r="L117" i="1"/>
  <c r="L115" i="1"/>
  <c r="L113" i="1"/>
  <c r="L112" i="1"/>
  <c r="L109" i="1"/>
  <c r="L108" i="1"/>
  <c r="L106" i="1"/>
  <c r="L105" i="1"/>
  <c r="L103" i="1"/>
  <c r="L101" i="1"/>
  <c r="L99" i="1"/>
  <c r="L97" i="1"/>
  <c r="L96" i="1"/>
  <c r="L89" i="1"/>
  <c r="L87" i="1"/>
  <c r="L86" i="1"/>
  <c r="L84" i="1"/>
  <c r="L78" i="1"/>
  <c r="L76" i="1"/>
  <c r="L74" i="1"/>
  <c r="L73" i="1"/>
  <c r="L72" i="1"/>
  <c r="L71" i="1"/>
  <c r="L68" i="1"/>
  <c r="L66" i="1"/>
  <c r="L65" i="1"/>
  <c r="L64" i="1"/>
  <c r="L63" i="1"/>
  <c r="L62" i="1"/>
  <c r="L55" i="1"/>
  <c r="L54" i="1"/>
  <c r="L53" i="1"/>
  <c r="L52" i="1"/>
  <c r="L51" i="1"/>
  <c r="L49" i="1"/>
  <c r="L47" i="1"/>
  <c r="L46" i="1"/>
  <c r="L44" i="1"/>
  <c r="L43" i="1"/>
  <c r="L41" i="1"/>
  <c r="L39" i="1"/>
  <c r="L38" i="1"/>
  <c r="L37" i="1"/>
  <c r="L36" i="1"/>
  <c r="L35" i="1"/>
  <c r="L34" i="1"/>
  <c r="L32" i="1"/>
  <c r="L30" i="1"/>
  <c r="L27" i="1"/>
  <c r="L26" i="1"/>
  <c r="L23" i="1"/>
  <c r="L15" i="1"/>
  <c r="L14" i="1"/>
  <c r="L12" i="1"/>
  <c r="L92" i="1" l="1"/>
  <c r="L110" i="1"/>
  <c r="L131" i="1"/>
  <c r="L81" i="1"/>
  <c r="L85" i="1"/>
  <c r="L102" i="1"/>
  <c r="L93" i="1"/>
  <c r="L58" i="1"/>
  <c r="L19" i="1"/>
  <c r="L77" i="1"/>
  <c r="L75" i="1"/>
  <c r="L91" i="1"/>
  <c r="L56" i="1"/>
  <c r="L59" i="1"/>
  <c r="L98" i="1"/>
  <c r="L57" i="1"/>
  <c r="L116" i="1"/>
  <c r="L133" i="1"/>
  <c r="L136" i="1"/>
  <c r="L33" i="1"/>
  <c r="L128" i="1"/>
  <c r="L31" i="1"/>
  <c r="L42" i="1"/>
  <c r="L80" i="1"/>
  <c r="L90" i="1"/>
  <c r="L21" i="1"/>
  <c r="L24" i="1"/>
  <c r="L70" i="1"/>
  <c r="L25" i="1"/>
  <c r="L17" i="1"/>
  <c r="L122" i="1"/>
  <c r="L16" i="1"/>
  <c r="L95" i="1"/>
  <c r="L61" i="1"/>
  <c r="L11" i="1"/>
  <c r="L13" i="1"/>
  <c r="L18" i="1"/>
  <c r="L20" i="1"/>
  <c r="L22" i="1"/>
  <c r="L28" i="1"/>
  <c r="L29" i="1"/>
  <c r="L40" i="1"/>
  <c r="L45" i="1"/>
  <c r="L48" i="1"/>
  <c r="L50" i="1"/>
  <c r="L60" i="1"/>
  <c r="L67" i="1"/>
  <c r="L69" i="1"/>
  <c r="L79" i="1"/>
  <c r="L82" i="1"/>
  <c r="L83" i="1"/>
  <c r="L88" i="1"/>
  <c r="L94" i="1"/>
  <c r="L100" i="1"/>
  <c r="L104" i="1"/>
  <c r="L107" i="1"/>
  <c r="L111" i="1"/>
  <c r="L114" i="1"/>
  <c r="H139" i="1" l="1"/>
  <c r="H118" i="1"/>
</calcChain>
</file>

<file path=xl/sharedStrings.xml><?xml version="1.0" encoding="utf-8"?>
<sst xmlns="http://schemas.openxmlformats.org/spreadsheetml/2006/main" count="267" uniqueCount="143">
  <si>
    <t xml:space="preserve">Pieczątka firmowa oferenta </t>
  </si>
  <si>
    <t>OFERTA</t>
  </si>
  <si>
    <t>Oferujemy wykonanie zamówienia w częściach:</t>
  </si>
  <si>
    <t>Lp.</t>
  </si>
  <si>
    <t>NAZWA ASORTYMENTU</t>
  </si>
  <si>
    <t>Jedn.          miary</t>
  </si>
  <si>
    <t>Ilość</t>
  </si>
  <si>
    <t>Cena     1 szt NETTO</t>
  </si>
  <si>
    <t>% VAT</t>
  </si>
  <si>
    <t>Cena 1szt  BRUTTO</t>
  </si>
  <si>
    <t>WARTOŚĆ POZ 4x7</t>
  </si>
  <si>
    <t>CZĘŚĆ A - WODA</t>
  </si>
  <si>
    <t>szt.</t>
  </si>
  <si>
    <r>
      <rPr>
        <sz val="12"/>
        <color theme="1"/>
        <rFont val="Times New Roman CE"/>
        <family val="1"/>
        <charset val="238"/>
      </rPr>
      <t>Zasuwa miękouszczelniana kołnierzowa</t>
    </r>
    <r>
      <rPr>
        <sz val="10"/>
        <color theme="1"/>
        <rFont val="Times New Roman CE"/>
        <family val="1"/>
        <charset val="238"/>
      </rPr>
      <t xml:space="preserve"> DN 80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</si>
  <si>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rPr>
        <sz val="12"/>
        <color theme="1"/>
        <rFont val="Times New Roman CE"/>
        <family val="1"/>
        <charset val="238"/>
      </rPr>
      <t xml:space="preserve">Zasuwa miękouszczelniana kołnierzowa  DN 100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</si>
  <si>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t>Zasuwa miękkouszczelniona gwintowana  DN 32 GW/GZ</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</si>
  <si>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t xml:space="preserve">Zasuwa miękkouszczelniona gwintowana DN 40 </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 Deklaracja zgodności  z  PN, Ubezpieczenie OC za produkt)</t>
    </r>
  </si>
  <si>
    <r>
      <t xml:space="preserve">Zasuwa miękkouszczelniona gwintowana DN 50 GW/GZ </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</si>
  <si>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t>Obudowa teleskopowa do zasuwy</t>
  </si>
  <si>
    <r>
      <t xml:space="preserve">Skrzynka „W” 140 (Duża) h-250
</t>
    </r>
    <r>
      <rPr>
        <sz val="8"/>
        <color theme="1"/>
        <rFont val="Times New Roman CE"/>
        <charset val="238"/>
      </rPr>
      <t>(żeliwo szare korpus i pokrywka)</t>
    </r>
  </si>
  <si>
    <r>
      <t xml:space="preserve">Skrzynka do hydrantów h-310
</t>
    </r>
    <r>
      <rPr>
        <sz val="8"/>
        <color theme="1"/>
        <rFont val="Times New Roman CE"/>
        <charset val="238"/>
      </rPr>
      <t>(żeliwo szare korpus i pokrywka)</t>
    </r>
  </si>
  <si>
    <r>
      <t xml:space="preserve">Hydrant n/z HN-1 DN 80 
</t>
    </r>
    <r>
      <rPr>
        <sz val="8"/>
        <color theme="1"/>
        <rFont val="Times New Roman CE"/>
        <family val="1"/>
        <charset val="238"/>
      </rPr>
      <t>(Korpus górny,  korpus dolny, kolumna wykonane z żeliwa sferoidalnego GGG40, PN 16, materiały zewnętrzne i wewnętrzne odporne na korozję, odporny na środki dezynfekcyjne, malowane farbą epoksydową lub poliestrowa kolor czerwony, samoczynne całkowite odwodnienie z chwilą pełnego odcięcia przepływu, posiada dwie nasady boczne typ B na węże fi 75, trzpień górny i dolny wykonany ze stali nierdzewnej z walcowanym gwintem, wrzeciono ze stali nierdzewnej, wysokość hydrantu  2140 mm )</t>
    </r>
  </si>
  <si>
    <r>
      <t xml:space="preserve">Hydrant p/z HP-5 DN 80 z pojedynczym zamknięciem 
</t>
    </r>
    <r>
      <rPr>
        <sz val="8"/>
        <color theme="1"/>
        <rFont val="Times New Roman CE"/>
        <family val="1"/>
        <charset val="238"/>
      </rPr>
      <t>(Korpus górny, korpus dolny, uchwyt kłowy, kolumna hydrantu niedzielona wykonane z żeliwa sferoidalnego GGG40, PN 16, materiały zewnętrzne i wewnętrzne odporne na korozję, odporny na środki dezynfekcyjne, malowane farbą epoksydową lub poliestrowa, samoczynne całkowite odwodnienie z chwilą pełnego odcięcia przepływu, trzpień  wykonany ze stali nierdzewnej z walcowanym gwintem, wysokość hydrantu 1000 mm)</t>
    </r>
  </si>
  <si>
    <r>
      <t xml:space="preserve">Obejma gwintowana do nawiercania na rur PE/PCV 63 x GW 2" 
</t>
    </r>
    <r>
      <rPr>
        <sz val="8"/>
        <color theme="1"/>
        <rFont val="Times New Roman CE"/>
        <family val="1"/>
        <charset val="238"/>
      </rPr>
      <t>na dwie śruby (żeliwo sferoidalne, PN 16, śruby, podkładki , nakrętki - stal nierdzewna, wszystkie elementy zabezpieczone przed korozją, malowane farbą epoksydową)</t>
    </r>
  </si>
  <si>
    <r>
      <t xml:space="preserve">Obejma gwintowana do nawiercania na rur PE/PCV 90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</si>
  <si>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Obejma gwintowana do nawiercania na rur PE/PCV 110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</si>
  <si>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Obejma gwintowana do nawiercania na rur PE/PCV 160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</si>
  <si>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Zasuwa samonawiercająca do rur PE i PCV (Nawiertka NCS) DN 90/32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</si>
  <si>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110/32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</si>
  <si>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160/32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</si>
  <si>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t>Obudowa teleskopowa do nawiertek</t>
  </si>
  <si>
    <r>
      <t>Trójnik kołnierzowy T 80x80</t>
    </r>
    <r>
      <rPr>
        <sz val="8"/>
        <color theme="1"/>
        <rFont val="Times New Roman CE"/>
        <family val="1"/>
        <charset val="238"/>
      </rPr>
      <t xml:space="preserve">
(PN 16, zieliwo sferoidalne, malowane proszkowo lub epoksydowo)</t>
    </r>
  </si>
  <si>
    <r>
      <t xml:space="preserve">Trójnik kołnierzowy T 100x80
</t>
    </r>
    <r>
      <rPr>
        <sz val="8"/>
        <color theme="1"/>
        <rFont val="Times New Roman CE"/>
        <family val="1"/>
        <charset val="238"/>
      </rPr>
      <t>(PN 16, zieliwo sferoidalne, malowane proszkowo lub epoksydowo)</t>
    </r>
  </si>
  <si>
    <r>
      <t xml:space="preserve">Kolana dwukołnierzowe Ø 80
</t>
    </r>
    <r>
      <rPr>
        <sz val="8"/>
        <color theme="1"/>
        <rFont val="Times New Roman CE"/>
        <family val="1"/>
        <charset val="238"/>
      </rPr>
      <t>(PN 16, zieliwo sferoidalne, malowane proszkowo lub epoksydowo)</t>
    </r>
  </si>
  <si>
    <r>
      <t xml:space="preserve">Kolana stopowe Ø 80
</t>
    </r>
    <r>
      <rPr>
        <sz val="8"/>
        <color theme="1"/>
        <rFont val="Times New Roman CE"/>
        <family val="1"/>
        <charset val="238"/>
      </rPr>
      <t>(PN 16, zieliwo sferoidalne, malowane proszkowo lub epoksydowo)</t>
    </r>
  </si>
  <si>
    <r>
      <t xml:space="preserve">Króciec dwukołnierzowy FF 80 L 400
</t>
    </r>
    <r>
      <rPr>
        <sz val="8"/>
        <color theme="1"/>
        <rFont val="Times New Roman CE"/>
        <family val="1"/>
        <charset val="238"/>
      </rPr>
      <t>(PN 16, zieliwo sferoidalne, malowane proszkowo lub epoksydowo)</t>
    </r>
  </si>
  <si>
    <r>
      <t xml:space="preserve">Króciec dwukołnierzowy FF 80 L 500
</t>
    </r>
    <r>
      <rPr>
        <sz val="8"/>
        <color theme="1"/>
        <rFont val="Times New Roman CE"/>
        <family val="1"/>
        <charset val="238"/>
      </rPr>
      <t>(PN 16, zieliwo sferoidalne, malowane proszkowo lub epoksydowo)</t>
    </r>
  </si>
  <si>
    <r>
      <t xml:space="preserve">Króciec jednokołnierzowy FW 80
</t>
    </r>
    <r>
      <rPr>
        <sz val="8"/>
        <color theme="1"/>
        <rFont val="Times New Roman CE"/>
        <family val="1"/>
        <charset val="238"/>
      </rPr>
      <t>(PN 16, zieliwo sferoidalne, malowane proszkowo lub epoksydowo) ścięte krawędzie połączenia z rurą.</t>
    </r>
  </si>
  <si>
    <r>
      <t xml:space="preserve">Zwężka FFR 100/80
</t>
    </r>
    <r>
      <rPr>
        <sz val="8"/>
        <color theme="1"/>
        <rFont val="Times New Roman CE"/>
        <family val="1"/>
        <charset val="238"/>
      </rPr>
      <t>(PN 16, zieliwo sferoidalne, malowane proszkowo lub epoksydowo)</t>
    </r>
  </si>
  <si>
    <r>
      <t xml:space="preserve">Kołnierz ślepy DN 80
</t>
    </r>
    <r>
      <rPr>
        <sz val="8"/>
        <color theme="1"/>
        <rFont val="Times New Roman CE"/>
        <family val="1"/>
        <charset val="238"/>
      </rPr>
      <t>(PN 16, zieliwo sferoidalne, malowane proszkowo lub epoksydowo)</t>
    </r>
  </si>
  <si>
    <r>
      <t xml:space="preserve">Kołnierz ślepy DN 100
</t>
    </r>
    <r>
      <rPr>
        <sz val="8"/>
        <color theme="1"/>
        <rFont val="Times New Roman CE"/>
        <family val="1"/>
        <charset val="238"/>
      </rPr>
      <t>(PN 16, zieliwo sferoidalne, malowane proszkowo lub epoksydowo)</t>
    </r>
  </si>
  <si>
    <t>Łuki PCV 110 - 11 st. bez uszczelki</t>
  </si>
  <si>
    <t>Łuki PCV 90 - 22 st. bez uszczelki</t>
  </si>
  <si>
    <t>Łuki PCV 110 - 22 st. bez uszczelki</t>
  </si>
  <si>
    <t>Łuki PCV 110 - 45 st. bez uszczelki</t>
  </si>
  <si>
    <t>Łuki PCV 110 -  90 st. bez uszczelki</t>
  </si>
  <si>
    <r>
      <t xml:space="preserve">Rury PCV 90 PN 10 z kielichem odcinek 6m
</t>
    </r>
    <r>
      <rPr>
        <sz val="6"/>
        <color theme="1"/>
        <rFont val="Times New Roman CE"/>
        <family val="1"/>
        <charset val="238"/>
      </rPr>
      <t>- do przesyłu wody
- kolor popielaty
- spełniajace normy PN-EN ISO 1452-2:2010, PN-EN 1452-2
- zabezpieczone przed zabrudzeniem wlot i wylot korkiem koloru czerwonego
- łączone na uszczelki wargowe EURO</t>
    </r>
  </si>
  <si>
    <t xml:space="preserve">szt. </t>
  </si>
  <si>
    <r>
      <t xml:space="preserve">Rury PCV 110 PN 10 z kielichem odcinek 6m
</t>
    </r>
    <r>
      <rPr>
        <sz val="6"/>
        <color theme="1"/>
        <rFont val="Times New Roman CE"/>
        <family val="1"/>
        <charset val="238"/>
      </rPr>
      <t>- do przesyłu wody
- kolor popielaty
- spełniajace normy PN-EN ISO 1452-2:2010, PN-EN 1452-2
- zabezpieczone przed zabrudzeniem wlot i wylot korkiem koloru czerwonego
- łączone na uszczelki wargowe EURO</t>
    </r>
  </si>
  <si>
    <t>mb</t>
  </si>
  <si>
    <r>
      <t xml:space="preserve">Rura PE 25 
</t>
    </r>
    <r>
      <rPr>
        <sz val="8"/>
        <color theme="1"/>
        <rFont val="Times New Roman CE"/>
        <family val="1"/>
        <charset val="238"/>
      </rPr>
      <t>(PN 10, nadruk na rurze opomiarowania długości, niebieska)</t>
    </r>
  </si>
  <si>
    <r>
      <t xml:space="preserve">Rura PE 32 
</t>
    </r>
    <r>
      <rPr>
        <sz val="8"/>
        <color theme="1"/>
        <rFont val="Times New Roman CE"/>
        <family val="1"/>
        <charset val="238"/>
      </rPr>
      <t>(PN 16, nadruk na rurze opomiarowania długości, niebieska)</t>
    </r>
  </si>
  <si>
    <r>
      <t xml:space="preserve">Rura PE 40 
</t>
    </r>
    <r>
      <rPr>
        <sz val="8"/>
        <color theme="1"/>
        <rFont val="Times New Roman CE"/>
        <family val="1"/>
        <charset val="238"/>
      </rPr>
      <t>(PN 16, nadruk na rurze opomiarowania długości, niebieska)</t>
    </r>
  </si>
  <si>
    <r>
      <t xml:space="preserve">Rura PE 50 
</t>
    </r>
    <r>
      <rPr>
        <sz val="8"/>
        <color theme="1"/>
        <rFont val="Times New Roman CE"/>
        <family val="1"/>
        <charset val="238"/>
      </rPr>
      <t>(PN 16, nadruk na rurze opomiarowania długości, niebieska)</t>
    </r>
  </si>
  <si>
    <t>Tabliczka znamionowa  „D” (blacha ocynk malowana, tło białe, napis niebieski z otworami dostosowanymi do słupka)</t>
  </si>
  <si>
    <t>Tabliczka znamionowa „H” (blacha ocynk malowana,tło czerwone, napis biały z otworami dostosowanymi do słupka)</t>
  </si>
  <si>
    <t>Tabliczka znamionowa „Z” (blacha ocynk malowana,tło białe, napis niebieski z otworami dostosowanymi do słupka)</t>
  </si>
  <si>
    <r>
      <t xml:space="preserve">Słupek pojedynczy do tabliczki 
</t>
    </r>
    <r>
      <rPr>
        <sz val="8"/>
        <color theme="1"/>
        <rFont val="Times New Roman CE"/>
        <family val="1"/>
        <charset val="238"/>
      </rPr>
      <t>(Wysokość 2,5m, kolor niebieski, zabezpieczony przez korozją, malowane proszkowo, otwory dostosowane do tabliczki)</t>
    </r>
  </si>
  <si>
    <t>Uszczelki do PCV 90 trój wargowa EURO</t>
  </si>
  <si>
    <t>Uszczelki do PCV 110 trój wargowa EURO</t>
  </si>
  <si>
    <t>Uszczelka płaska do połączeń kołnierzowych DN 80</t>
  </si>
  <si>
    <t>Uszczelka płaska do połączeń kołnierzowych DN 100</t>
  </si>
  <si>
    <t>Właz 600 ciężki 40 t beton - żeliwny</t>
  </si>
  <si>
    <t>Pokrywa włazu kan 600 żeliwno - betonowa na 40 ton</t>
  </si>
  <si>
    <r>
      <t xml:space="preserve">Złączka PEGZ 20 x 3/4"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</si>
  <si>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 GZ 25 x 3/4"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</si>
  <si>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32 x 1 1/4"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</si>
  <si>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40 x 1 1/4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</si>
  <si>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</si>
  <si>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</si>
  <si>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</si>
  <si>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</si>
  <si>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</si>
  <si>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</si>
  <si>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</si>
  <si>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</si>
  <si>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t>Zawór antyskażeniowy DN 20 GW/GW</t>
  </si>
  <si>
    <t>Zawór antyskażeniowy DN 25 GW/GW</t>
  </si>
  <si>
    <r>
      <t>Zawór kulowy przelotowy wzmocniony DN 20</t>
    </r>
    <r>
      <rPr>
        <sz val="8"/>
        <color theme="1"/>
        <rFont val="Times New Roman CE"/>
        <family val="1"/>
        <charset val="238"/>
      </rPr>
      <t>, końcówki gwintowane wewnętrznie, uszczelka teflonowa, pierścień dławiący, rączka metalowa z osłoną PCV. L-56mm</t>
    </r>
  </si>
  <si>
    <r>
      <t>Zawór kulowy przelotowy wzmocniony DN 20</t>
    </r>
    <r>
      <rPr>
        <sz val="8"/>
        <color theme="1"/>
        <rFont val="Times New Roman CE"/>
        <family val="1"/>
        <charset val="238"/>
      </rPr>
      <t>, końcówki gwintowane wewnętrznie, uszczelka teflonowa, pierścień dławiący, rączka metalowa z osłoną PCV. L-50,5mm</t>
    </r>
  </si>
  <si>
    <r>
      <t>Zawór kulowy przelotowy wzmocniony DN 25</t>
    </r>
    <r>
      <rPr>
        <sz val="8"/>
        <color theme="1"/>
        <rFont val="Times New Roman CE"/>
        <family val="1"/>
        <charset val="238"/>
      </rPr>
      <t>, końcówki gwintowane wewnętrznie, uszczelka teflonowa, pierścień dławiący, rączka metalowa z osłoną PCV. L-64mm</t>
    </r>
  </si>
  <si>
    <t>Zawór przelotowy żeliwny grzybkowy DN 20 pokrętło metalowe</t>
  </si>
  <si>
    <t>Zawór przelotowy żeliwny grzybkowy DN 25 pokrętło metalowe</t>
  </si>
  <si>
    <t>Zawór przelotowy żeliwny grzybkowy DN 32  pokrętło metalowe</t>
  </si>
  <si>
    <t>Kolano OC DN 15 GW/GW</t>
  </si>
  <si>
    <t>Kolano OC DN 20 GW/GW</t>
  </si>
  <si>
    <t>Kolano OC DN 25 GW/GW</t>
  </si>
  <si>
    <t>Kolano OC DN 32 GW/GW</t>
  </si>
  <si>
    <t>Kolano OC DN 20 GW/GZ</t>
  </si>
  <si>
    <t>Kolano OC DN 25 GW/GZ</t>
  </si>
  <si>
    <t>Kolano OC DN 32 GW/GZ</t>
  </si>
  <si>
    <t>Nypel OC DN 20</t>
  </si>
  <si>
    <t>Nypel OC DN 25</t>
  </si>
  <si>
    <t>Nypel OC DN 32</t>
  </si>
  <si>
    <t>Nypel OC redukcyjny DN 20/15</t>
  </si>
  <si>
    <t>Trójnik OC DN 20</t>
  </si>
  <si>
    <t>Mufa OC DN 20</t>
  </si>
  <si>
    <t>Mufa OC DN 25</t>
  </si>
  <si>
    <t>Mufa OC DN 32</t>
  </si>
  <si>
    <t xml:space="preserve">Redukcja OC 20/15 </t>
  </si>
  <si>
    <t>Redukcja OC 25/20</t>
  </si>
  <si>
    <t>Redukcja OC 25/15</t>
  </si>
  <si>
    <t>Redukcja OC 32/15</t>
  </si>
  <si>
    <t>Redukcja OC 32/20</t>
  </si>
  <si>
    <t>Redukcja OC 32/25</t>
  </si>
  <si>
    <t>Redukcja OC 40/20</t>
  </si>
  <si>
    <t>Redukcja OC 40/25</t>
  </si>
  <si>
    <t>Redukcja OC 40/32</t>
  </si>
  <si>
    <t>Korek OC DN 20</t>
  </si>
  <si>
    <t>Pasta uszczelniająca do połączeń gwintowanych 250g. (tubka)</t>
  </si>
  <si>
    <t xml:space="preserve">Len warkocz 100g </t>
  </si>
  <si>
    <t>OGÓŁEM</t>
  </si>
  <si>
    <t xml:space="preserve">          zł</t>
  </si>
  <si>
    <t>Słownie :</t>
  </si>
  <si>
    <t>CZĘŚĆ B - KANALIZACJA</t>
  </si>
  <si>
    <r>
      <t xml:space="preserve">Rura kanalizacyjna PCV 110 
</t>
    </r>
    <r>
      <rPr>
        <sz val="8"/>
        <color theme="1"/>
        <rFont val="Times New Roman CE"/>
        <family val="1"/>
        <charset val="238"/>
      </rPr>
      <t xml:space="preserve">(gr. 3,2 Klasa S z uszczelką, SN 8, odcinki: 1m. 2m)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</si>
  <si>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Rura kanalizacyjna PCV 160 
</t>
    </r>
    <r>
      <rPr>
        <sz val="8"/>
        <color theme="1"/>
        <rFont val="Times New Roman CE"/>
        <family val="1"/>
        <charset val="238"/>
      </rPr>
      <t xml:space="preserve">(gr. 4,7 Klasa S z uszczelką, SN 8, odcinki: 1m, 2m, 3m)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</si>
  <si>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Kolano PCV kanalizacyjny 160 kąt 15° 
</t>
    </r>
    <r>
      <rPr>
        <sz val="8"/>
        <color theme="1"/>
        <rFont val="Times New Roman CE"/>
        <family val="1"/>
        <charset val="238"/>
      </rPr>
      <t>(Klasy S, SN 8) z uszczelką wargową</t>
    </r>
  </si>
  <si>
    <r>
      <t xml:space="preserve">Kolano PCV kanalizacyjny 160 kąt 30° 
</t>
    </r>
    <r>
      <rPr>
        <sz val="8"/>
        <color theme="1"/>
        <rFont val="Times New Roman CE"/>
        <family val="1"/>
        <charset val="238"/>
      </rPr>
      <t>(Klasy S, SN 8) z uszczelką wargową</t>
    </r>
  </si>
  <si>
    <r>
      <t xml:space="preserve">Kolano PCV kanalizacyjny 160 kąt 45° 
</t>
    </r>
    <r>
      <rPr>
        <sz val="8"/>
        <color theme="1"/>
        <rFont val="Times New Roman CE"/>
        <family val="1"/>
        <charset val="238"/>
      </rPr>
      <t>(Klasy S, SN 8) z uszczelką wargową</t>
    </r>
  </si>
  <si>
    <r>
      <t xml:space="preserve">Nasuwki kanalizacyjne 160 
</t>
    </r>
    <r>
      <rPr>
        <sz val="8"/>
        <color theme="1"/>
        <rFont val="Times New Roman CE"/>
        <family val="1"/>
        <charset val="238"/>
      </rPr>
      <t>z uszczelką wargową (Klasa S, SN 8)</t>
    </r>
  </si>
  <si>
    <r>
      <t xml:space="preserve">Trójnik PCV 160 × 160 
</t>
    </r>
    <r>
      <rPr>
        <sz val="8"/>
        <color theme="1"/>
        <rFont val="Times New Roman CE"/>
        <family val="1"/>
        <charset val="238"/>
      </rPr>
      <t>odgałęzienie pod kątem 90° z uszczelką wargową (Klasa S, SN 8)</t>
    </r>
  </si>
  <si>
    <r>
      <t xml:space="preserve">Redukcja kanalizacyjna 160 × 110 
</t>
    </r>
    <r>
      <rPr>
        <sz val="8"/>
        <color theme="1"/>
        <rFont val="Times New Roman CE"/>
        <family val="1"/>
        <charset val="238"/>
      </rPr>
      <t>z uszczelką wargową (Klasa S, SN 8)</t>
    </r>
  </si>
  <si>
    <r>
      <t xml:space="preserve">Rura karbowana ø315 
</t>
    </r>
    <r>
      <rPr>
        <sz val="8"/>
        <color theme="1"/>
        <rFont val="Times New Roman CE"/>
        <family val="1"/>
        <charset val="238"/>
      </rPr>
      <t>(Trzon studzienki kanalizacyjnej bez uszczelki, odcinki 2m, 3m)</t>
    </r>
  </si>
  <si>
    <r>
      <t xml:space="preserve">Rura karbowana ø425 
</t>
    </r>
    <r>
      <rPr>
        <sz val="8"/>
        <color theme="1"/>
        <rFont val="Times New Roman CE"/>
        <family val="1"/>
        <charset val="238"/>
      </rPr>
      <t>(Trzon studzienki kanalizacyjnej bez uszczelki, odcinki 2m, 3m)</t>
    </r>
  </si>
  <si>
    <t>Uszczelka do rury karbowanej i teleskopowej 425</t>
  </si>
  <si>
    <t>Uszczelka do rury karbowanej i teleskopowej 600</t>
  </si>
  <si>
    <r>
      <t xml:space="preserve">Rura teleskopowa 315 z włazem żeliwnym 40ton
</t>
    </r>
    <r>
      <rPr>
        <sz val="8"/>
        <color theme="1"/>
        <rFont val="Times New Roman CE"/>
        <family val="1"/>
        <charset val="238"/>
      </rPr>
      <t>(długość rury trzonowej 1m)</t>
    </r>
  </si>
  <si>
    <t>Manszeta do rury głatkiej 400/315</t>
  </si>
  <si>
    <t>Manszeta do rury karbowanej 425/315</t>
  </si>
  <si>
    <t>Wkładka „in situ” 160</t>
  </si>
  <si>
    <t>Korek PCV  160</t>
  </si>
  <si>
    <r>
      <rPr>
        <sz val="10"/>
        <color theme="1"/>
        <rFont val="Times New Roman CE"/>
        <charset val="238"/>
      </rPr>
      <t xml:space="preserve">Złączka DN 32 AK 1 1/4"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</si>
  <si>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32 IK 1 1/4"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</si>
  <si>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25 AK 1"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</si>
  <si>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20 AK 3/4"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</si>
  <si>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25 IK 1"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</si>
  <si>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20 IK 3/4" </t>
    </r>
    <r>
      <rPr>
        <sz val="8"/>
        <color theme="1"/>
        <rFont val="Times New Roman CE"/>
        <charset val="238"/>
      </rPr>
      <t xml:space="preserve">(z jednej strony z połączeniem zaciskowym na rurę bosą i z gwintem wewnętrznym z drugiej strony) </t>
    </r>
  </si>
  <si>
    <r>
      <t xml:space="preserve">Zawór skośny DN 32 mosiądz, odcinający, z niewznoszącym trzpieniem.
</t>
    </r>
    <r>
      <rPr>
        <sz val="8"/>
        <color theme="1"/>
        <rFont val="Times New Roman"/>
        <family val="1"/>
        <charset val="238"/>
      </rPr>
      <t>(Uszczelka typu O-Ring, korpus mosiądz, obudowa trzpienia ruchoma mosiądz, trzpień stały mosiądz, tarcza stożkowa mosiądz)</t>
    </r>
  </si>
  <si>
    <r>
      <t xml:space="preserve">Zawór skośny DN 20,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</si>
  <si>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r>
      <t xml:space="preserve">Zawór skośny DN 25,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</si>
  <si>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t>Konsola wodomierza (DN 20, L-130mm)</t>
  </si>
  <si>
    <t>Środek poślizgowy SKIDOL 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</si>
</sst>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5">
    <font>
      <sz val="11"/>
      <color theme="1"/>
      <name val="Czcionka tekstu podstawowego"/>
      <family val="2"/>
      <charset val="238"/>
    </font>
    <font>
      <sz val="12"/>
      <color theme="1"/>
      <name val="Times New Roman"/>
      <family val="1"/>
      <charset val="238"/>
    </font>
    <font>
      <b/>
      <sz val="12"/>
      <color theme="1"/>
      <name val="Times New Roman"/>
      <family val="1"/>
      <charset val="238"/>
    </font>
    <font>
      <sz val="8"/>
      <color theme="1"/>
      <name val="Times New Roman"/>
      <family val="1"/>
      <charset val="238"/>
    </font>
    <font>
      <sz val="8"/>
      <color theme="1"/>
      <name val="Times New Roman CE"/>
      <family val="1"/>
      <charset val="238"/>
    </font>
    <font>
      <sz val="12"/>
      <color theme="1"/>
      <name val="Times New Roman CE"/>
      <family val="1"/>
      <charset val="238"/>
    </font>
    <font>
      <b/>
      <sz val="16"/>
      <color theme="1"/>
      <name val="Times New Roman"/>
      <family val="1"/>
      <charset val="238"/>
    </font>
    <font>
      <sz val="14"/>
      <color theme="1"/>
      <name val="Times New Roman"/>
      <family val="1"/>
      <charset val="238"/>
    </font>
    <font>
      <sz val="11"/>
      <color theme="1"/>
      <name val="Times New Roman CE"/>
      <family val="1"/>
      <charset val="238"/>
    </font>
    <font>
      <i/>
      <sz val="11"/>
      <color theme="1"/>
      <name val="Times New Roman"/>
      <family val="1"/>
      <charset val="238"/>
    </font>
    <font>
      <b/>
      <sz val="11"/>
      <color theme="1"/>
      <name val="Times New Roman CE"/>
      <family val="1"/>
      <charset val="238"/>
    </font>
    <font>
      <b/>
      <sz val="12"/>
      <color theme="1"/>
      <name val="Times New Roman CE"/>
      <family val="1"/>
      <charset val="238"/>
    </font>
    <font>
      <b/>
      <sz val="10"/>
      <color theme="1"/>
      <name val="Times New Roman CE"/>
      <family val="1"/>
      <charset val="238"/>
    </font>
    <font>
      <sz val="10"/>
      <color theme="1"/>
      <name val="Times New Roman CE"/>
      <family val="1"/>
      <charset val="238"/>
    </font>
    <font>
      <sz val="10"/>
      <color theme="1"/>
      <name val="Times New Roman"/>
      <family val="1"/>
      <charset val="238"/>
    </font>
    <font>
      <sz val="8"/>
      <color theme="1"/>
      <name val="Times New Roman CE"/>
      <charset val="238"/>
    </font>
    <font>
      <sz val="8"/>
      <color indexed="8"/>
      <name val="Times New Roman CE"/>
      <family val="1"/>
      <charset val="238"/>
    </font>
    <font>
      <sz val="9"/>
      <color theme="1"/>
      <name val="Times New Roman CE"/>
      <family val="1"/>
      <charset val="238"/>
    </font>
    <font>
      <sz val="6"/>
      <color theme="1"/>
      <name val="Times New Roman CE"/>
      <family val="1"/>
      <charset val="238"/>
    </font>
    <font>
      <sz val="11"/>
      <color theme="1"/>
      <name val="Times New Roman CE"/>
      <charset val="238"/>
    </font>
    <font>
      <sz val="11"/>
      <color indexed="8"/>
      <name val="Czcionka tekstu podstawowego"/>
      <charset val="238"/>
    </font>
    <font>
      <sz val="12"/>
      <color indexed="8"/>
      <name val="Times New Roman CE"/>
      <family val="1"/>
      <charset val="238"/>
    </font>
    <font>
      <b/>
      <i/>
      <sz val="11"/>
      <color theme="1"/>
      <name val="Times New Roman CE"/>
      <family val="1"/>
      <charset val="238"/>
    </font>
    <font>
      <sz val="10"/>
      <color theme="1"/>
      <name val="Times New Roman CE"/>
      <charset val="238"/>
    </font>
    <font>
      <sz val="11"/>
      <color theme="0"/>
      <name val="Czcionka tekstu podstawowego"/>
      <family val="2"/>
      <charset val="23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Border="0" applyProtection="0"/>
  </cellStyleXfs>
  <cellXfs count="77">
    <xf numFmtId="0" fontId="0" fillId="0" borderId="0" xfId="0"/>
    <xf numFmtId="0" fontId="8" fillId="0" borderId="0" xfId="0" applyFont="1" applyProtection="1">
      <protection locked="0"/>
    </xf>
    <xf numFmtId="0" fontId="13" fillId="0" borderId="3" xfId="0" applyFont="1" applyBorder="1" applyAlignment="1" applyProtection="1">
      <alignment horizontal="center" vertical="center"/>
    </xf>
    <xf numFmtId="0" fontId="13" fillId="0" borderId="3" xfId="0" applyFont="1" applyBorder="1" applyAlignment="1" applyProtection="1">
      <alignment vertical="center" wrapText="1"/>
    </xf>
    <xf numFmtId="0" fontId="13" fillId="0" borderId="3" xfId="0" applyFont="1" applyBorder="1" applyAlignment="1" applyProtection="1">
      <alignment horizontal="right" vertical="center" wrapText="1"/>
    </xf>
    <xf numFmtId="2" fontId="13" fillId="0" borderId="3" xfId="0" applyNumberFormat="1" applyFont="1" applyBorder="1" applyAlignment="1" applyProtection="1">
      <alignment horizontal="right" vertical="center" wrapText="1"/>
    </xf>
    <xf numFmtId="0" fontId="13" fillId="2" borderId="3" xfId="0" applyFont="1" applyFill="1" applyBorder="1" applyAlignment="1" applyProtection="1">
      <alignment horizontal="right" vertical="center" wrapText="1"/>
      <protection locked="0"/>
    </xf>
    <xf numFmtId="0" fontId="14" fillId="0" borderId="3" xfId="0" applyFont="1" applyBorder="1" applyAlignment="1" applyProtection="1">
      <alignment vertical="center" wrapText="1"/>
    </xf>
    <xf numFmtId="0" fontId="13" fillId="0" borderId="3" xfId="0" applyFont="1" applyBorder="1" applyAlignment="1" applyProtection="1">
      <alignment vertical="center"/>
    </xf>
    <xf numFmtId="0" fontId="13" fillId="0" borderId="3" xfId="0" applyFont="1" applyBorder="1" applyAlignment="1" applyProtection="1">
      <alignment horizontal="right" vertical="center"/>
    </xf>
    <xf numFmtId="0" fontId="13" fillId="2" borderId="3" xfId="0" applyFont="1" applyFill="1" applyBorder="1" applyAlignment="1" applyProtection="1">
      <alignment horizontal="right" vertical="center"/>
      <protection locked="0"/>
    </xf>
    <xf numFmtId="0" fontId="8" fillId="0" borderId="3" xfId="0" applyFont="1" applyBorder="1" applyAlignment="1" applyProtection="1">
      <alignment horizontal="right" vertical="center"/>
    </xf>
    <xf numFmtId="0" fontId="8" fillId="2" borderId="3" xfId="0" applyFont="1" applyFill="1" applyBorder="1" applyAlignment="1" applyProtection="1">
      <alignment horizontal="right" vertical="center"/>
      <protection locked="0"/>
    </xf>
    <xf numFmtId="0" fontId="17" fillId="0" borderId="3" xfId="0" applyFont="1" applyBorder="1" applyAlignment="1" applyProtection="1">
      <alignment vertical="center" wrapText="1"/>
    </xf>
    <xf numFmtId="0" fontId="14" fillId="0" borderId="3" xfId="0" applyFont="1" applyBorder="1" applyAlignment="1" applyProtection="1">
      <alignment vertical="center"/>
    </xf>
    <xf numFmtId="0" fontId="13" fillId="0" borderId="3" xfId="0" applyFont="1" applyBorder="1" applyAlignment="1" applyProtection="1">
      <alignment horizontal="left" vertical="center" wrapText="1"/>
    </xf>
    <xf numFmtId="0" fontId="19" fillId="0" borderId="3" xfId="0" applyFont="1" applyBorder="1" applyAlignment="1" applyProtection="1">
      <alignment wrapText="1"/>
    </xf>
    <xf numFmtId="0" fontId="13" fillId="0" borderId="7"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2" xfId="0" applyFont="1" applyBorder="1" applyAlignment="1" applyProtection="1">
      <alignment horizontal="center" vertical="center"/>
    </xf>
    <xf numFmtId="2" fontId="13" fillId="0" borderId="3" xfId="0" applyNumberFormat="1" applyFont="1" applyBorder="1" applyAlignment="1" applyProtection="1">
      <alignment vertical="center" wrapText="1"/>
    </xf>
    <xf numFmtId="0" fontId="13" fillId="0" borderId="3" xfId="0" applyFont="1" applyBorder="1" applyAlignment="1" applyProtection="1">
      <alignment horizontal="center" vertical="center" wrapText="1"/>
    </xf>
    <xf numFmtId="0" fontId="8" fillId="0" borderId="0" xfId="0" applyFont="1" applyAlignment="1" applyProtection="1">
      <alignment horizontal="center"/>
      <protection locked="0"/>
    </xf>
    <xf numFmtId="0" fontId="8" fillId="0" borderId="0" xfId="0" applyFont="1" applyAlignment="1" applyProtection="1">
      <alignment horizontal="right"/>
      <protection locked="0"/>
    </xf>
    <xf numFmtId="0" fontId="10" fillId="0" borderId="0" xfId="0" applyFont="1" applyAlignment="1" applyProtection="1">
      <alignment horizontal="left" vertical="top"/>
      <protection locked="0"/>
    </xf>
    <xf numFmtId="2" fontId="10" fillId="0" borderId="0" xfId="0" applyNumberFormat="1" applyFont="1" applyBorder="1" applyProtection="1">
      <protection locked="0"/>
    </xf>
    <xf numFmtId="0" fontId="22" fillId="0" borderId="0" xfId="0" applyFont="1" applyProtection="1">
      <protection locked="0"/>
    </xf>
    <xf numFmtId="0" fontId="14" fillId="0" borderId="3" xfId="0" applyFont="1" applyBorder="1" applyAlignment="1">
      <alignment wrapText="1"/>
    </xf>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7" fillId="0" borderId="0" xfId="0" applyFont="1" applyAlignment="1" applyProtection="1">
      <alignment horizontal="left"/>
    </xf>
    <xf numFmtId="0" fontId="8" fillId="0" borderId="0" xfId="0" applyFont="1" applyProtection="1"/>
    <xf numFmtId="0" fontId="13" fillId="2" borderId="5" xfId="0" applyFont="1" applyFill="1" applyBorder="1" applyAlignment="1" applyProtection="1">
      <alignment vertical="center" wrapText="1"/>
      <protection locked="0"/>
    </xf>
    <xf numFmtId="0" fontId="13" fillId="2" borderId="5" xfId="0" applyFont="1" applyFill="1" applyBorder="1" applyAlignment="1" applyProtection="1">
      <alignment horizontal="right" vertical="center" wrapText="1"/>
      <protection locked="0"/>
    </xf>
    <xf numFmtId="0" fontId="12"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right" vertical="center" wrapText="1"/>
    </xf>
    <xf numFmtId="0" fontId="13" fillId="2" borderId="6" xfId="0" applyFont="1" applyFill="1" applyBorder="1" applyAlignment="1" applyProtection="1">
      <alignment vertical="center" wrapText="1"/>
      <protection locked="0"/>
    </xf>
    <xf numFmtId="0" fontId="13" fillId="0" borderId="9" xfId="0" applyFont="1" applyBorder="1" applyAlignment="1" applyProtection="1">
      <alignment vertical="center" wrapText="1"/>
    </xf>
    <xf numFmtId="0" fontId="13" fillId="0" borderId="4" xfId="0" applyFont="1" applyBorder="1" applyAlignment="1" applyProtection="1">
      <alignment vertical="center" wrapText="1"/>
    </xf>
    <xf numFmtId="2" fontId="12" fillId="0" borderId="12" xfId="0" applyNumberFormat="1" applyFont="1" applyBorder="1" applyAlignment="1" applyProtection="1">
      <alignment vertical="center" wrapText="1"/>
    </xf>
    <xf numFmtId="0" fontId="8"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13" fillId="0" borderId="7" xfId="0" applyFont="1" applyBorder="1" applyAlignment="1" applyProtection="1">
      <alignment horizontal="right" vertical="center" wrapText="1"/>
    </xf>
    <xf numFmtId="2" fontId="12" fillId="0" borderId="13" xfId="0" applyNumberFormat="1" applyFont="1" applyBorder="1" applyAlignment="1" applyProtection="1">
      <alignment vertical="center" wrapText="1"/>
    </xf>
    <xf numFmtId="0" fontId="21" fillId="2" borderId="3" xfId="1" applyFont="1" applyFill="1" applyBorder="1" applyAlignment="1" applyProtection="1">
      <alignment vertical="center" wrapText="1"/>
      <protection locked="0"/>
    </xf>
    <xf numFmtId="164" fontId="21" fillId="2" borderId="3" xfId="1" applyNumberFormat="1" applyFont="1" applyFill="1" applyBorder="1" applyAlignment="1" applyProtection="1">
      <alignment vertical="center" wrapText="1"/>
      <protection locked="0"/>
    </xf>
    <xf numFmtId="164" fontId="24" fillId="0" borderId="0" xfId="0" applyNumberFormat="1" applyFont="1" applyProtection="1"/>
    <xf numFmtId="0" fontId="24" fillId="0" borderId="0" xfId="0" applyFont="1" applyProtection="1"/>
    <xf numFmtId="164" fontId="24" fillId="0" borderId="0" xfId="0" applyNumberFormat="1" applyFont="1"/>
    <xf numFmtId="0" fontId="24" fillId="0" borderId="0" xfId="0" applyFont="1"/>
    <xf numFmtId="0" fontId="1" fillId="0" borderId="0" xfId="0" applyFont="1" applyAlignment="1" applyProtection="1">
      <alignment horizontal="right"/>
    </xf>
    <xf numFmtId="0" fontId="2" fillId="0" borderId="0" xfId="0" applyFont="1" applyAlignment="1" applyProtection="1">
      <alignment horizontal="center"/>
    </xf>
    <xf numFmtId="0" fontId="1" fillId="0" borderId="0" xfId="0" applyFont="1" applyAlignment="1" applyProtection="1">
      <alignment horizontal="center"/>
    </xf>
    <xf numFmtId="0" fontId="6" fillId="0" borderId="0" xfId="0" applyFont="1" applyAlignment="1" applyProtection="1">
      <alignment horizontal="center" vertical="center"/>
    </xf>
    <xf numFmtId="0" fontId="9" fillId="0" borderId="0" xfId="0" applyFont="1" applyAlignment="1" applyProtection="1">
      <alignment horizont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0" borderId="11" xfId="0" applyFont="1" applyBorder="1" applyAlignment="1" applyProtection="1">
      <alignment horizontal="center" vertical="center" wrapText="1"/>
    </xf>
    <xf numFmtId="0" fontId="12" fillId="2" borderId="8"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0" borderId="8" xfId="0" applyFont="1" applyBorder="1" applyAlignment="1" applyProtection="1">
      <alignment horizontal="left" vertical="center" wrapText="1"/>
    </xf>
    <xf numFmtId="0" fontId="12" fillId="0" borderId="10" xfId="0" applyFont="1" applyBorder="1" applyAlignment="1" applyProtection="1">
      <alignment horizontal="left" vertical="center" wrapText="1"/>
    </xf>
  </cellXfs>
  <cellStyles count="2">
    <cellStyle name="Excel Built-in Normal" xfId="1" xr:uid="{00000000-0005-0000-0000-000000000000}"/>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4"/>
  <sheetViews>
    <sheetView tabSelected="1" zoomScaleNormal="100" workbookViewId="0">
      <selection activeCell="K124" sqref="K124"/>
    </sheetView>
  </sheetViews>
  <sheetFormatPr defaultRowHeight="15"/>
  <cols>
    <col min="1" max="1" width="4.5" style="22" customWidth="1"/>
    <col min="2" max="2" width="34.625" style="1" customWidth="1"/>
    <col min="3" max="3" width="5.25" style="1" customWidth="1"/>
    <col min="4" max="4" width="4.375" style="1" customWidth="1"/>
    <col min="5" max="5" width="6.875" style="1" customWidth="1"/>
    <col min="6" max="6" width="7.125" style="1" customWidth="1"/>
    <col min="7" max="7" width="7.75" style="1" customWidth="1"/>
    <col min="8" max="8" width="9.375" style="1" customWidth="1"/>
    <col min="11" max="11" width="9.75" style="51" bestFit="1" customWidth="1"/>
    <col min="12" max="12" width="9" style="52"/>
  </cols>
  <sheetData>
    <row r="1" spans="1:12" s="28" customFormat="1" ht="15.75">
      <c r="A1" s="53"/>
      <c r="B1" s="53"/>
      <c r="C1" s="53"/>
      <c r="D1" s="53"/>
      <c r="E1" s="53"/>
      <c r="F1" s="53"/>
      <c r="G1" s="53"/>
      <c r="H1" s="53"/>
      <c r="K1" s="49"/>
      <c r="L1" s="50"/>
    </row>
    <row r="2" spans="1:12" s="28" customFormat="1" ht="15.75">
      <c r="A2" s="54"/>
      <c r="B2" s="55"/>
      <c r="C2" s="55"/>
      <c r="D2" s="55"/>
      <c r="E2" s="55"/>
      <c r="F2" s="55"/>
      <c r="G2" s="55"/>
      <c r="H2" s="55"/>
      <c r="K2" s="49"/>
      <c r="L2" s="50"/>
    </row>
    <row r="3" spans="1:12" s="28" customFormat="1" ht="15.75">
      <c r="A3" s="29" t="s">
        <v>0</v>
      </c>
      <c r="B3" s="30"/>
      <c r="C3" s="31"/>
      <c r="D3" s="31"/>
      <c r="E3" s="31"/>
      <c r="F3" s="31"/>
      <c r="G3" s="31"/>
      <c r="H3" s="31"/>
      <c r="K3" s="49"/>
      <c r="L3" s="50"/>
    </row>
    <row r="4" spans="1:12" s="28" customFormat="1" ht="20.25">
      <c r="A4" s="56" t="s">
        <v>1</v>
      </c>
      <c r="B4" s="56"/>
      <c r="C4" s="56"/>
      <c r="D4" s="56"/>
      <c r="E4" s="56"/>
      <c r="F4" s="56"/>
      <c r="G4" s="56"/>
      <c r="H4" s="56"/>
      <c r="K4" s="49"/>
      <c r="L4" s="50"/>
    </row>
    <row r="5" spans="1:12" s="28" customFormat="1" ht="18.75">
      <c r="A5" s="32"/>
      <c r="B5" s="33"/>
      <c r="C5" s="33"/>
      <c r="D5" s="33"/>
      <c r="E5" s="33"/>
      <c r="F5" s="33"/>
      <c r="G5" s="33"/>
      <c r="H5" s="33"/>
      <c r="K5" s="49"/>
      <c r="L5" s="50"/>
    </row>
    <row r="6" spans="1:12" s="28" customFormat="1">
      <c r="A6" s="57" t="s">
        <v>2</v>
      </c>
      <c r="B6" s="57"/>
      <c r="C6" s="57"/>
      <c r="D6" s="57"/>
      <c r="E6" s="57"/>
      <c r="F6" s="57"/>
      <c r="G6" s="57"/>
      <c r="H6" s="57"/>
      <c r="K6" s="49"/>
      <c r="L6" s="50"/>
    </row>
    <row r="7" spans="1:12" s="28" customFormat="1" ht="14.25">
      <c r="A7" s="58" t="s">
        <v>3</v>
      </c>
      <c r="B7" s="60" t="s">
        <v>4</v>
      </c>
      <c r="C7" s="62" t="s">
        <v>5</v>
      </c>
      <c r="D7" s="62" t="s">
        <v>6</v>
      </c>
      <c r="E7" s="62" t="s">
        <v>7</v>
      </c>
      <c r="F7" s="62" t="s">
        <v>8</v>
      </c>
      <c r="G7" s="62" t="s">
        <v>9</v>
      </c>
      <c r="H7" s="62" t="s">
        <v>10</v>
      </c>
      <c r="K7" s="49"/>
      <c r="L7" s="50"/>
    </row>
    <row r="8" spans="1:12" s="28" customFormat="1" ht="14.25">
      <c r="A8" s="59"/>
      <c r="B8" s="61"/>
      <c r="C8" s="63"/>
      <c r="D8" s="63"/>
      <c r="E8" s="63"/>
      <c r="F8" s="63"/>
      <c r="G8" s="63"/>
      <c r="H8" s="63"/>
      <c r="K8" s="49"/>
      <c r="L8" s="50"/>
    </row>
    <row r="9" spans="1:12" s="28" customFormat="1" ht="15.75">
      <c r="A9" s="43">
        <v>1</v>
      </c>
      <c r="B9" s="44">
        <v>2</v>
      </c>
      <c r="C9" s="43">
        <v>3</v>
      </c>
      <c r="D9" s="44">
        <v>4</v>
      </c>
      <c r="E9" s="43">
        <v>5</v>
      </c>
      <c r="F9" s="44">
        <v>6</v>
      </c>
      <c r="G9" s="43">
        <v>7</v>
      </c>
      <c r="H9" s="44">
        <v>8</v>
      </c>
      <c r="K9" s="49"/>
      <c r="L9" s="50"/>
    </row>
    <row r="10" spans="1:12" s="28" customFormat="1" ht="14.25">
      <c r="A10" s="64" t="s">
        <v>11</v>
      </c>
      <c r="B10" s="65"/>
      <c r="C10" s="65"/>
      <c r="D10" s="65"/>
      <c r="E10" s="65"/>
      <c r="F10" s="65"/>
      <c r="G10" s="65"/>
      <c r="H10" s="66"/>
      <c r="K10" s="49"/>
      <c r="L10" s="50"/>
    </row>
    <row r="11" spans="1:12" ht="108.75">
      <c r="A11" s="2">
        <v>1</v>
      </c>
      <c r="B11" s="3" t="s">
        <v>13</v>
      </c>
      <c r="C11" s="3" t="s">
        <v>12</v>
      </c>
      <c r="D11" s="4">
        <v>15</v>
      </c>
      <c r="E11" s="6"/>
      <c r="F11" s="4"/>
      <c r="G11" s="5"/>
      <c r="H11" s="5"/>
      <c r="K11" s="51">
        <v>305.28000000000003</v>
      </c>
      <c r="L11" s="52">
        <f t="shared" ref="L11:L35" si="0">E11+E11*20%</f>
        <v>0</v>
      </c>
    </row>
    <row r="12" spans="1:12" ht="110.25">
      <c r="A12" s="2">
        <v>2</v>
      </c>
      <c r="B12" s="3" t="s">
        <v>14</v>
      </c>
      <c r="C12" s="3" t="s">
        <v>12</v>
      </c>
      <c r="D12" s="4">
        <v>30</v>
      </c>
      <c r="E12" s="6"/>
      <c r="F12" s="4"/>
      <c r="G12" s="5"/>
      <c r="H12" s="5"/>
      <c r="K12" s="51">
        <v>355.96799999999996</v>
      </c>
      <c r="L12" s="52">
        <f t="shared" si="0"/>
        <v>0</v>
      </c>
    </row>
    <row r="13" spans="1:12" ht="83.25">
      <c r="A13" s="2">
        <f>A12+1</f>
        <v>3</v>
      </c>
      <c r="B13" s="3" t="s">
        <v>15</v>
      </c>
      <c r="C13" s="3" t="s">
        <v>12</v>
      </c>
      <c r="D13" s="4">
        <v>5</v>
      </c>
      <c r="E13" s="6"/>
      <c r="F13" s="4"/>
      <c r="G13" s="5"/>
      <c r="H13" s="5"/>
      <c r="K13" s="51">
        <v>151.80000000000001</v>
      </c>
      <c r="L13" s="52">
        <f t="shared" si="0"/>
        <v>0</v>
      </c>
    </row>
    <row r="14" spans="1:12" ht="81.75">
      <c r="A14" s="2">
        <f t="shared" ref="A14:A77" si="1">A13+1</f>
        <v>4</v>
      </c>
      <c r="B14" s="3" t="s">
        <v>16</v>
      </c>
      <c r="C14" s="3" t="s">
        <v>12</v>
      </c>
      <c r="D14" s="4">
        <v>10</v>
      </c>
      <c r="E14" s="6"/>
      <c r="F14" s="4"/>
      <c r="G14" s="5"/>
      <c r="H14" s="5"/>
      <c r="K14" s="51">
        <v>211.584</v>
      </c>
      <c r="L14" s="52">
        <f t="shared" si="0"/>
        <v>0</v>
      </c>
    </row>
    <row r="15" spans="1:12" ht="83.25">
      <c r="A15" s="2">
        <f t="shared" si="1"/>
        <v>5</v>
      </c>
      <c r="B15" s="3" t="s">
        <v>17</v>
      </c>
      <c r="C15" s="3" t="s">
        <v>12</v>
      </c>
      <c r="D15" s="4">
        <v>30</v>
      </c>
      <c r="E15" s="6"/>
      <c r="F15" s="4"/>
      <c r="G15" s="5"/>
      <c r="H15" s="5"/>
      <c r="K15" s="51">
        <v>219.23999999999998</v>
      </c>
      <c r="L15" s="52">
        <f t="shared" si="0"/>
        <v>0</v>
      </c>
    </row>
    <row r="16" spans="1:12" ht="14.25">
      <c r="A16" s="2">
        <f t="shared" si="1"/>
        <v>6</v>
      </c>
      <c r="B16" s="3" t="s">
        <v>18</v>
      </c>
      <c r="C16" s="3" t="s">
        <v>12</v>
      </c>
      <c r="D16" s="4">
        <v>50</v>
      </c>
      <c r="E16" s="6"/>
      <c r="F16" s="4"/>
      <c r="G16" s="5"/>
      <c r="H16" s="5"/>
      <c r="K16" s="51">
        <v>84.84</v>
      </c>
      <c r="L16" s="52">
        <f t="shared" si="0"/>
        <v>0</v>
      </c>
    </row>
    <row r="17" spans="1:12" ht="24">
      <c r="A17" s="2">
        <f t="shared" si="1"/>
        <v>7</v>
      </c>
      <c r="B17" s="3" t="s">
        <v>19</v>
      </c>
      <c r="C17" s="3" t="s">
        <v>12</v>
      </c>
      <c r="D17" s="4">
        <v>50</v>
      </c>
      <c r="E17" s="6"/>
      <c r="F17" s="4"/>
      <c r="G17" s="5"/>
      <c r="H17" s="5"/>
      <c r="K17" s="51">
        <v>69.599999999999994</v>
      </c>
      <c r="L17" s="52">
        <f t="shared" si="0"/>
        <v>0</v>
      </c>
    </row>
    <row r="18" spans="1:12" ht="24">
      <c r="A18" s="2">
        <f t="shared" si="1"/>
        <v>8</v>
      </c>
      <c r="B18" s="3" t="s">
        <v>20</v>
      </c>
      <c r="C18" s="3" t="s">
        <v>12</v>
      </c>
      <c r="D18" s="4">
        <v>5</v>
      </c>
      <c r="E18" s="6"/>
      <c r="F18" s="4"/>
      <c r="G18" s="5"/>
      <c r="H18" s="5"/>
      <c r="K18" s="51">
        <v>175.2</v>
      </c>
      <c r="L18" s="52">
        <f t="shared" si="0"/>
        <v>0</v>
      </c>
    </row>
    <row r="19" spans="1:12" ht="125.25">
      <c r="A19" s="2">
        <f t="shared" si="1"/>
        <v>9</v>
      </c>
      <c r="B19" s="3" t="s">
        <v>21</v>
      </c>
      <c r="C19" s="3" t="s">
        <v>12</v>
      </c>
      <c r="D19" s="4">
        <v>10</v>
      </c>
      <c r="E19" s="6"/>
      <c r="F19" s="4"/>
      <c r="G19" s="5"/>
      <c r="H19" s="5"/>
      <c r="K19" s="51">
        <v>993.6</v>
      </c>
      <c r="L19" s="52">
        <f t="shared" si="0"/>
        <v>0</v>
      </c>
    </row>
    <row r="20" spans="1:12" ht="126.75">
      <c r="A20" s="2">
        <f t="shared" si="1"/>
        <v>10</v>
      </c>
      <c r="B20" s="3" t="s">
        <v>22</v>
      </c>
      <c r="C20" s="3" t="s">
        <v>12</v>
      </c>
      <c r="D20" s="4">
        <v>5</v>
      </c>
      <c r="E20" s="6"/>
      <c r="F20" s="4"/>
      <c r="G20" s="5"/>
      <c r="H20" s="5"/>
      <c r="K20" s="51">
        <v>777.6</v>
      </c>
      <c r="L20" s="52">
        <f t="shared" si="0"/>
        <v>0</v>
      </c>
    </row>
    <row r="21" spans="1:12" ht="70.5">
      <c r="A21" s="2">
        <f t="shared" si="1"/>
        <v>11</v>
      </c>
      <c r="B21" s="3" t="s">
        <v>23</v>
      </c>
      <c r="C21" s="3" t="s">
        <v>12</v>
      </c>
      <c r="D21" s="4">
        <v>5</v>
      </c>
      <c r="E21" s="6"/>
      <c r="F21" s="4"/>
      <c r="G21" s="5"/>
      <c r="H21" s="5"/>
      <c r="K21" s="51">
        <v>106.91999999999999</v>
      </c>
      <c r="L21" s="52">
        <f t="shared" si="0"/>
        <v>0</v>
      </c>
    </row>
    <row r="22" spans="1:12" ht="70.5">
      <c r="A22" s="2">
        <f t="shared" si="1"/>
        <v>12</v>
      </c>
      <c r="B22" s="3" t="s">
        <v>24</v>
      </c>
      <c r="C22" s="3" t="s">
        <v>12</v>
      </c>
      <c r="D22" s="4">
        <v>5</v>
      </c>
      <c r="E22" s="6"/>
      <c r="F22" s="4"/>
      <c r="G22" s="5"/>
      <c r="H22" s="5"/>
      <c r="K22" s="51">
        <v>105.11999999999999</v>
      </c>
      <c r="L22" s="52">
        <f t="shared" si="0"/>
        <v>0</v>
      </c>
    </row>
    <row r="23" spans="1:12" ht="70.5">
      <c r="A23" s="2">
        <f t="shared" si="1"/>
        <v>13</v>
      </c>
      <c r="B23" s="3" t="s">
        <v>25</v>
      </c>
      <c r="C23" s="3" t="s">
        <v>12</v>
      </c>
      <c r="D23" s="4">
        <v>2</v>
      </c>
      <c r="E23" s="6"/>
      <c r="F23" s="4"/>
      <c r="G23" s="5"/>
      <c r="H23" s="5"/>
      <c r="K23" s="51">
        <v>110.16</v>
      </c>
      <c r="L23" s="52">
        <f t="shared" si="0"/>
        <v>0</v>
      </c>
    </row>
    <row r="24" spans="1:12" ht="70.5">
      <c r="A24" s="2">
        <f t="shared" si="1"/>
        <v>14</v>
      </c>
      <c r="B24" s="3" t="s">
        <v>26</v>
      </c>
      <c r="C24" s="3" t="s">
        <v>12</v>
      </c>
      <c r="D24" s="4">
        <v>5</v>
      </c>
      <c r="E24" s="6"/>
      <c r="F24" s="4"/>
      <c r="G24" s="5"/>
      <c r="H24" s="5"/>
      <c r="K24" s="51">
        <v>163.44</v>
      </c>
      <c r="L24" s="52">
        <f t="shared" si="0"/>
        <v>0</v>
      </c>
    </row>
    <row r="25" spans="1:12" ht="160.5">
      <c r="A25" s="2">
        <f t="shared" si="1"/>
        <v>15</v>
      </c>
      <c r="B25" s="3" t="s">
        <v>27</v>
      </c>
      <c r="C25" s="3" t="s">
        <v>12</v>
      </c>
      <c r="D25" s="4">
        <v>7</v>
      </c>
      <c r="E25" s="6"/>
      <c r="F25" s="4"/>
      <c r="G25" s="5"/>
      <c r="H25" s="5"/>
      <c r="K25" s="51">
        <v>295.2</v>
      </c>
      <c r="L25" s="52">
        <f t="shared" si="0"/>
        <v>0</v>
      </c>
    </row>
    <row r="26" spans="1:12" ht="160.5">
      <c r="A26" s="2">
        <f t="shared" si="1"/>
        <v>16</v>
      </c>
      <c r="B26" s="3" t="s">
        <v>28</v>
      </c>
      <c r="C26" s="3" t="s">
        <v>12</v>
      </c>
      <c r="D26" s="4">
        <v>5</v>
      </c>
      <c r="E26" s="6"/>
      <c r="F26" s="4"/>
      <c r="G26" s="5"/>
      <c r="H26" s="5"/>
      <c r="K26" s="51">
        <v>300.24</v>
      </c>
      <c r="L26" s="52">
        <f t="shared" si="0"/>
        <v>0</v>
      </c>
    </row>
    <row r="27" spans="1:12" ht="160.5">
      <c r="A27" s="2">
        <f t="shared" si="1"/>
        <v>17</v>
      </c>
      <c r="B27" s="3" t="s">
        <v>29</v>
      </c>
      <c r="C27" s="3" t="s">
        <v>12</v>
      </c>
      <c r="D27" s="4">
        <v>7</v>
      </c>
      <c r="E27" s="6"/>
      <c r="F27" s="4"/>
      <c r="G27" s="5"/>
      <c r="H27" s="5"/>
      <c r="K27" s="51">
        <v>357.06</v>
      </c>
      <c r="L27" s="52">
        <f t="shared" si="0"/>
        <v>0</v>
      </c>
    </row>
    <row r="28" spans="1:12" ht="14.25">
      <c r="A28" s="2">
        <f t="shared" si="1"/>
        <v>18</v>
      </c>
      <c r="B28" s="8" t="s">
        <v>30</v>
      </c>
      <c r="C28" s="3" t="s">
        <v>12</v>
      </c>
      <c r="D28" s="9">
        <v>25</v>
      </c>
      <c r="E28" s="10"/>
      <c r="F28" s="4"/>
      <c r="G28" s="5"/>
      <c r="H28" s="5"/>
      <c r="K28" s="51">
        <v>74.759999999999991</v>
      </c>
      <c r="L28" s="52">
        <f t="shared" si="0"/>
        <v>0</v>
      </c>
    </row>
    <row r="29" spans="1:12" ht="35.25">
      <c r="A29" s="2">
        <f t="shared" si="1"/>
        <v>19</v>
      </c>
      <c r="B29" s="3" t="s">
        <v>31</v>
      </c>
      <c r="C29" s="3" t="s">
        <v>12</v>
      </c>
      <c r="D29" s="4">
        <v>5</v>
      </c>
      <c r="E29" s="6"/>
      <c r="F29" s="4"/>
      <c r="G29" s="5"/>
      <c r="H29" s="5"/>
      <c r="K29" s="51">
        <v>201.6</v>
      </c>
      <c r="L29" s="52">
        <f t="shared" si="0"/>
        <v>0</v>
      </c>
    </row>
    <row r="30" spans="1:12" ht="35.25">
      <c r="A30" s="2">
        <f t="shared" si="1"/>
        <v>20</v>
      </c>
      <c r="B30" s="3" t="s">
        <v>32</v>
      </c>
      <c r="C30" s="3" t="s">
        <v>12</v>
      </c>
      <c r="D30" s="4">
        <v>5</v>
      </c>
      <c r="E30" s="6"/>
      <c r="F30" s="4"/>
      <c r="G30" s="5"/>
      <c r="H30" s="5"/>
      <c r="K30" s="51">
        <v>240.40800000000002</v>
      </c>
      <c r="L30" s="52">
        <f t="shared" si="0"/>
        <v>0</v>
      </c>
    </row>
    <row r="31" spans="1:12" ht="35.25">
      <c r="A31" s="2">
        <f t="shared" si="1"/>
        <v>21</v>
      </c>
      <c r="B31" s="3" t="s">
        <v>33</v>
      </c>
      <c r="C31" s="3" t="s">
        <v>12</v>
      </c>
      <c r="D31" s="4">
        <v>6</v>
      </c>
      <c r="E31" s="6"/>
      <c r="F31" s="4"/>
      <c r="G31" s="5"/>
      <c r="H31" s="5"/>
      <c r="K31" s="51">
        <v>129.52799999999999</v>
      </c>
      <c r="L31" s="52">
        <f t="shared" si="0"/>
        <v>0</v>
      </c>
    </row>
    <row r="32" spans="1:12" ht="35.25">
      <c r="A32" s="2">
        <f t="shared" si="1"/>
        <v>22</v>
      </c>
      <c r="B32" s="3" t="s">
        <v>34</v>
      </c>
      <c r="C32" s="3" t="s">
        <v>12</v>
      </c>
      <c r="D32" s="4">
        <v>15</v>
      </c>
      <c r="E32" s="6"/>
      <c r="F32" s="4"/>
      <c r="G32" s="5"/>
      <c r="H32" s="5"/>
      <c r="K32" s="51">
        <v>146.4</v>
      </c>
      <c r="L32" s="52">
        <f t="shared" si="0"/>
        <v>0</v>
      </c>
    </row>
    <row r="33" spans="1:12" ht="35.25">
      <c r="A33" s="2">
        <f t="shared" si="1"/>
        <v>23</v>
      </c>
      <c r="B33" s="3" t="s">
        <v>35</v>
      </c>
      <c r="C33" s="3" t="s">
        <v>12</v>
      </c>
      <c r="D33" s="4">
        <v>5</v>
      </c>
      <c r="E33" s="6"/>
      <c r="F33" s="4"/>
      <c r="G33" s="5"/>
      <c r="H33" s="5"/>
      <c r="K33" s="51">
        <v>156.23999999999998</v>
      </c>
      <c r="L33" s="52">
        <f t="shared" si="0"/>
        <v>0</v>
      </c>
    </row>
    <row r="34" spans="1:12" ht="35.25">
      <c r="A34" s="2">
        <f t="shared" si="1"/>
        <v>24</v>
      </c>
      <c r="B34" s="3" t="s">
        <v>36</v>
      </c>
      <c r="C34" s="3" t="s">
        <v>12</v>
      </c>
      <c r="D34" s="4">
        <v>10</v>
      </c>
      <c r="E34" s="6"/>
      <c r="F34" s="4"/>
      <c r="G34" s="5"/>
      <c r="H34" s="5"/>
      <c r="K34" s="51">
        <v>181.94400000000002</v>
      </c>
      <c r="L34" s="52">
        <f t="shared" si="0"/>
        <v>0</v>
      </c>
    </row>
    <row r="35" spans="1:12" ht="35.25">
      <c r="A35" s="2">
        <f t="shared" si="1"/>
        <v>25</v>
      </c>
      <c r="B35" s="3" t="s">
        <v>37</v>
      </c>
      <c r="C35" s="3" t="s">
        <v>12</v>
      </c>
      <c r="D35" s="4">
        <v>20</v>
      </c>
      <c r="E35" s="6"/>
      <c r="F35" s="4"/>
      <c r="G35" s="5"/>
      <c r="H35" s="5"/>
      <c r="K35" s="51">
        <v>109.44</v>
      </c>
      <c r="L35" s="52">
        <f t="shared" si="0"/>
        <v>0</v>
      </c>
    </row>
    <row r="36" spans="1:12" ht="35.25">
      <c r="A36" s="2">
        <f t="shared" si="1"/>
        <v>26</v>
      </c>
      <c r="B36" s="3" t="s">
        <v>38</v>
      </c>
      <c r="C36" s="3" t="s">
        <v>12</v>
      </c>
      <c r="D36" s="4">
        <v>5</v>
      </c>
      <c r="E36" s="6"/>
      <c r="F36" s="4"/>
      <c r="G36" s="5"/>
      <c r="H36" s="5"/>
      <c r="K36" s="51">
        <v>117.432</v>
      </c>
      <c r="L36" s="52">
        <f t="shared" ref="L36:L49" si="2">E36+E36*20%</f>
        <v>0</v>
      </c>
    </row>
    <row r="37" spans="1:12" ht="35.25">
      <c r="A37" s="2">
        <f t="shared" si="1"/>
        <v>27</v>
      </c>
      <c r="B37" s="3" t="s">
        <v>39</v>
      </c>
      <c r="C37" s="3" t="s">
        <v>12</v>
      </c>
      <c r="D37" s="11">
        <v>5</v>
      </c>
      <c r="E37" s="12"/>
      <c r="F37" s="4"/>
      <c r="G37" s="5"/>
      <c r="H37" s="5"/>
      <c r="K37" s="51">
        <v>52.415999999999997</v>
      </c>
      <c r="L37" s="52">
        <f t="shared" si="2"/>
        <v>0</v>
      </c>
    </row>
    <row r="38" spans="1:12" ht="35.25">
      <c r="A38" s="2">
        <f t="shared" si="1"/>
        <v>28</v>
      </c>
      <c r="B38" s="3" t="s">
        <v>40</v>
      </c>
      <c r="C38" s="3" t="s">
        <v>12</v>
      </c>
      <c r="D38" s="4">
        <v>5</v>
      </c>
      <c r="E38" s="6"/>
      <c r="F38" s="4"/>
      <c r="G38" s="5"/>
      <c r="H38" s="5"/>
      <c r="K38" s="51">
        <v>58.968000000000004</v>
      </c>
      <c r="L38" s="52">
        <f t="shared" si="2"/>
        <v>0</v>
      </c>
    </row>
    <row r="39" spans="1:12" ht="14.25">
      <c r="A39" s="2">
        <f t="shared" si="1"/>
        <v>29</v>
      </c>
      <c r="B39" s="3" t="s">
        <v>41</v>
      </c>
      <c r="C39" s="3" t="s">
        <v>12</v>
      </c>
      <c r="D39" s="4">
        <v>7</v>
      </c>
      <c r="E39" s="6"/>
      <c r="F39" s="4"/>
      <c r="G39" s="5"/>
      <c r="H39" s="5"/>
      <c r="K39" s="51">
        <v>26.231999999999999</v>
      </c>
      <c r="L39" s="52">
        <f t="shared" si="2"/>
        <v>0</v>
      </c>
    </row>
    <row r="40" spans="1:12" ht="14.25">
      <c r="A40" s="2">
        <f t="shared" si="1"/>
        <v>30</v>
      </c>
      <c r="B40" s="3" t="s">
        <v>42</v>
      </c>
      <c r="C40" s="3" t="s">
        <v>12</v>
      </c>
      <c r="D40" s="4">
        <v>5</v>
      </c>
      <c r="E40" s="6"/>
      <c r="F40" s="4"/>
      <c r="G40" s="5"/>
      <c r="H40" s="5"/>
      <c r="K40" s="51">
        <v>22.584</v>
      </c>
      <c r="L40" s="52">
        <f t="shared" si="2"/>
        <v>0</v>
      </c>
    </row>
    <row r="41" spans="1:12" ht="14.25">
      <c r="A41" s="2">
        <f t="shared" si="1"/>
        <v>31</v>
      </c>
      <c r="B41" s="3" t="s">
        <v>43</v>
      </c>
      <c r="C41" s="3" t="s">
        <v>12</v>
      </c>
      <c r="D41" s="4">
        <v>5</v>
      </c>
      <c r="E41" s="6"/>
      <c r="F41" s="4"/>
      <c r="G41" s="5"/>
      <c r="H41" s="5"/>
      <c r="K41" s="51">
        <v>30.852</v>
      </c>
      <c r="L41" s="52">
        <f t="shared" si="2"/>
        <v>0</v>
      </c>
    </row>
    <row r="42" spans="1:12" ht="14.25">
      <c r="A42" s="2">
        <f t="shared" si="1"/>
        <v>32</v>
      </c>
      <c r="B42" s="3" t="s">
        <v>44</v>
      </c>
      <c r="C42" s="3" t="s">
        <v>12</v>
      </c>
      <c r="D42" s="4">
        <v>5</v>
      </c>
      <c r="E42" s="6"/>
      <c r="F42" s="4"/>
      <c r="G42" s="5"/>
      <c r="H42" s="5"/>
      <c r="K42" s="51">
        <v>40.716000000000001</v>
      </c>
      <c r="L42" s="52">
        <f t="shared" si="2"/>
        <v>0</v>
      </c>
    </row>
    <row r="43" spans="1:12" ht="14.25">
      <c r="A43" s="2">
        <f t="shared" si="1"/>
        <v>33</v>
      </c>
      <c r="B43" s="3" t="s">
        <v>45</v>
      </c>
      <c r="C43" s="3" t="s">
        <v>12</v>
      </c>
      <c r="D43" s="4">
        <v>2</v>
      </c>
      <c r="E43" s="6"/>
      <c r="F43" s="4"/>
      <c r="G43" s="5"/>
      <c r="H43" s="5"/>
      <c r="K43" s="51">
        <v>42.504000000000005</v>
      </c>
      <c r="L43" s="52">
        <f t="shared" si="2"/>
        <v>0</v>
      </c>
    </row>
    <row r="44" spans="1:12" ht="54">
      <c r="A44" s="2">
        <f t="shared" si="1"/>
        <v>34</v>
      </c>
      <c r="B44" s="3" t="s">
        <v>46</v>
      </c>
      <c r="C44" s="3" t="s">
        <v>47</v>
      </c>
      <c r="D44" s="4">
        <v>50</v>
      </c>
      <c r="E44" s="6"/>
      <c r="F44" s="4"/>
      <c r="G44" s="5"/>
      <c r="H44" s="5"/>
      <c r="K44" s="51">
        <v>77.400000000000006</v>
      </c>
      <c r="L44" s="52">
        <f t="shared" si="2"/>
        <v>0</v>
      </c>
    </row>
    <row r="45" spans="1:12" ht="54">
      <c r="A45" s="2">
        <f t="shared" si="1"/>
        <v>35</v>
      </c>
      <c r="B45" s="3" t="s">
        <v>48</v>
      </c>
      <c r="C45" s="3" t="s">
        <v>47</v>
      </c>
      <c r="D45" s="4">
        <v>150</v>
      </c>
      <c r="E45" s="6"/>
      <c r="F45" s="4"/>
      <c r="G45" s="5"/>
      <c r="H45" s="5"/>
      <c r="K45" s="51">
        <v>92.88000000000001</v>
      </c>
      <c r="L45" s="52">
        <f t="shared" si="2"/>
        <v>0</v>
      </c>
    </row>
    <row r="46" spans="1:12" ht="35.25">
      <c r="A46" s="2">
        <f t="shared" si="1"/>
        <v>36</v>
      </c>
      <c r="B46" s="3" t="s">
        <v>50</v>
      </c>
      <c r="C46" s="3" t="s">
        <v>49</v>
      </c>
      <c r="D46" s="4">
        <v>50</v>
      </c>
      <c r="E46" s="6"/>
      <c r="F46" s="4"/>
      <c r="G46" s="5"/>
      <c r="H46" s="5"/>
      <c r="K46" s="51">
        <v>4.1400000000000006</v>
      </c>
      <c r="L46" s="52">
        <f t="shared" si="2"/>
        <v>0</v>
      </c>
    </row>
    <row r="47" spans="1:12" ht="35.25">
      <c r="A47" s="2">
        <f t="shared" si="1"/>
        <v>37</v>
      </c>
      <c r="B47" s="3" t="s">
        <v>51</v>
      </c>
      <c r="C47" s="3" t="s">
        <v>49</v>
      </c>
      <c r="D47" s="4">
        <v>150</v>
      </c>
      <c r="E47" s="6"/>
      <c r="F47" s="4"/>
      <c r="G47" s="5"/>
      <c r="H47" s="5"/>
      <c r="K47" s="51">
        <v>3.8039999999999998</v>
      </c>
      <c r="L47" s="52">
        <f t="shared" si="2"/>
        <v>0</v>
      </c>
    </row>
    <row r="48" spans="1:12" ht="35.25">
      <c r="A48" s="2">
        <f t="shared" si="1"/>
        <v>38</v>
      </c>
      <c r="B48" s="3" t="s">
        <v>52</v>
      </c>
      <c r="C48" s="3" t="s">
        <v>49</v>
      </c>
      <c r="D48" s="4">
        <v>150</v>
      </c>
      <c r="E48" s="6"/>
      <c r="F48" s="4"/>
      <c r="G48" s="5"/>
      <c r="H48" s="5"/>
      <c r="K48" s="51">
        <v>5.7</v>
      </c>
      <c r="L48" s="52">
        <f t="shared" si="2"/>
        <v>0</v>
      </c>
    </row>
    <row r="49" spans="1:12" ht="35.25">
      <c r="A49" s="2">
        <f t="shared" si="1"/>
        <v>39</v>
      </c>
      <c r="B49" s="3" t="s">
        <v>53</v>
      </c>
      <c r="C49" s="3" t="s">
        <v>49</v>
      </c>
      <c r="D49" s="4">
        <v>20</v>
      </c>
      <c r="E49" s="6"/>
      <c r="F49" s="4"/>
      <c r="G49" s="5"/>
      <c r="H49" s="5"/>
      <c r="K49" s="51">
        <v>8.5560000000000009</v>
      </c>
      <c r="L49" s="52">
        <f t="shared" si="2"/>
        <v>0</v>
      </c>
    </row>
    <row r="50" spans="1:12" ht="38.25">
      <c r="A50" s="2">
        <f t="shared" si="1"/>
        <v>40</v>
      </c>
      <c r="B50" s="3" t="s">
        <v>54</v>
      </c>
      <c r="C50" s="3" t="s">
        <v>12</v>
      </c>
      <c r="D50" s="4">
        <v>20</v>
      </c>
      <c r="E50" s="6"/>
      <c r="F50" s="4"/>
      <c r="G50" s="5"/>
      <c r="H50" s="5"/>
      <c r="K50" s="51">
        <v>7.8</v>
      </c>
      <c r="L50" s="52">
        <f t="shared" ref="L50:L70" si="3">E50+E50*20%</f>
        <v>0</v>
      </c>
    </row>
    <row r="51" spans="1:12" ht="38.25">
      <c r="A51" s="2">
        <f t="shared" si="1"/>
        <v>41</v>
      </c>
      <c r="B51" s="3" t="s">
        <v>55</v>
      </c>
      <c r="C51" s="3" t="s">
        <v>12</v>
      </c>
      <c r="D51" s="4">
        <v>20</v>
      </c>
      <c r="E51" s="6"/>
      <c r="F51" s="4"/>
      <c r="G51" s="5"/>
      <c r="H51" s="5"/>
      <c r="K51" s="51">
        <v>7.8</v>
      </c>
      <c r="L51" s="52">
        <f t="shared" si="3"/>
        <v>0</v>
      </c>
    </row>
    <row r="52" spans="1:12" ht="38.25">
      <c r="A52" s="2">
        <f t="shared" si="1"/>
        <v>42</v>
      </c>
      <c r="B52" s="3" t="s">
        <v>56</v>
      </c>
      <c r="C52" s="3" t="s">
        <v>12</v>
      </c>
      <c r="D52" s="4">
        <v>30</v>
      </c>
      <c r="E52" s="6"/>
      <c r="F52" s="4"/>
      <c r="G52" s="5"/>
      <c r="H52" s="5"/>
      <c r="K52" s="51">
        <v>7.8</v>
      </c>
      <c r="L52" s="52">
        <f t="shared" si="3"/>
        <v>0</v>
      </c>
    </row>
    <row r="53" spans="1:12" ht="46.5">
      <c r="A53" s="2">
        <f t="shared" si="1"/>
        <v>43</v>
      </c>
      <c r="B53" s="3" t="s">
        <v>57</v>
      </c>
      <c r="C53" s="3" t="s">
        <v>12</v>
      </c>
      <c r="D53" s="4">
        <v>40</v>
      </c>
      <c r="E53" s="6"/>
      <c r="F53" s="4"/>
      <c r="G53" s="5"/>
      <c r="H53" s="5"/>
      <c r="K53" s="51">
        <v>72</v>
      </c>
      <c r="L53" s="52">
        <f t="shared" si="3"/>
        <v>0</v>
      </c>
    </row>
    <row r="54" spans="1:12" ht="14.25">
      <c r="A54" s="2">
        <f t="shared" si="1"/>
        <v>44</v>
      </c>
      <c r="B54" s="3" t="s">
        <v>58</v>
      </c>
      <c r="C54" s="3" t="s">
        <v>12</v>
      </c>
      <c r="D54" s="4">
        <v>100</v>
      </c>
      <c r="E54" s="6"/>
      <c r="F54" s="4"/>
      <c r="G54" s="5"/>
      <c r="H54" s="5"/>
      <c r="K54" s="51">
        <v>2.472</v>
      </c>
      <c r="L54" s="52">
        <f t="shared" si="3"/>
        <v>0</v>
      </c>
    </row>
    <row r="55" spans="1:12" ht="14.25">
      <c r="A55" s="2">
        <f t="shared" si="1"/>
        <v>45</v>
      </c>
      <c r="B55" s="3" t="s">
        <v>59</v>
      </c>
      <c r="C55" s="3" t="s">
        <v>12</v>
      </c>
      <c r="D55" s="4">
        <v>100</v>
      </c>
      <c r="E55" s="6"/>
      <c r="F55" s="4"/>
      <c r="G55" s="5"/>
      <c r="H55" s="5"/>
      <c r="K55" s="51">
        <v>3.048</v>
      </c>
      <c r="L55" s="52">
        <f t="shared" si="3"/>
        <v>0</v>
      </c>
    </row>
    <row r="56" spans="1:12" ht="14.25">
      <c r="A56" s="2">
        <f t="shared" si="1"/>
        <v>46</v>
      </c>
      <c r="B56" s="13" t="s">
        <v>60</v>
      </c>
      <c r="C56" s="3" t="s">
        <v>12</v>
      </c>
      <c r="D56" s="4">
        <v>70</v>
      </c>
      <c r="E56" s="6"/>
      <c r="F56" s="4"/>
      <c r="G56" s="5"/>
      <c r="H56" s="5"/>
      <c r="K56" s="51">
        <v>1.98</v>
      </c>
      <c r="L56" s="52">
        <f t="shared" si="3"/>
        <v>0</v>
      </c>
    </row>
    <row r="57" spans="1:12" ht="14.25">
      <c r="A57" s="2">
        <f t="shared" si="1"/>
        <v>47</v>
      </c>
      <c r="B57" s="13" t="s">
        <v>61</v>
      </c>
      <c r="C57" s="3" t="s">
        <v>12</v>
      </c>
      <c r="D57" s="4">
        <v>70</v>
      </c>
      <c r="E57" s="6"/>
      <c r="F57" s="4"/>
      <c r="G57" s="5"/>
      <c r="H57" s="5"/>
      <c r="K57" s="51">
        <v>2.1720000000000002</v>
      </c>
      <c r="L57" s="52">
        <f t="shared" si="3"/>
        <v>0</v>
      </c>
    </row>
    <row r="58" spans="1:12" ht="14.25">
      <c r="A58" s="2">
        <f t="shared" si="1"/>
        <v>48</v>
      </c>
      <c r="B58" s="3" t="s">
        <v>62</v>
      </c>
      <c r="C58" s="3" t="s">
        <v>12</v>
      </c>
      <c r="D58" s="4">
        <v>5</v>
      </c>
      <c r="E58" s="6"/>
      <c r="F58" s="4"/>
      <c r="G58" s="5"/>
      <c r="H58" s="5"/>
      <c r="K58" s="51">
        <v>396</v>
      </c>
      <c r="L58" s="52">
        <f t="shared" si="3"/>
        <v>0</v>
      </c>
    </row>
    <row r="59" spans="1:12" ht="25.5">
      <c r="A59" s="2">
        <f t="shared" si="1"/>
        <v>49</v>
      </c>
      <c r="B59" s="3" t="s">
        <v>63</v>
      </c>
      <c r="C59" s="3" t="s">
        <v>12</v>
      </c>
      <c r="D59" s="4">
        <v>10</v>
      </c>
      <c r="E59" s="6"/>
      <c r="F59" s="4"/>
      <c r="G59" s="5"/>
      <c r="H59" s="5"/>
      <c r="K59" s="51">
        <v>316.8</v>
      </c>
      <c r="L59" s="52">
        <f t="shared" si="3"/>
        <v>0</v>
      </c>
    </row>
    <row r="60" spans="1:12" ht="80.25">
      <c r="A60" s="2">
        <f t="shared" si="1"/>
        <v>50</v>
      </c>
      <c r="B60" s="3" t="s">
        <v>64</v>
      </c>
      <c r="C60" s="3" t="s">
        <v>12</v>
      </c>
      <c r="D60" s="4">
        <v>3</v>
      </c>
      <c r="E60" s="6"/>
      <c r="F60" s="4"/>
      <c r="G60" s="5"/>
      <c r="H60" s="5"/>
      <c r="K60" s="51">
        <v>3.3359999999999999</v>
      </c>
      <c r="L60" s="52">
        <f t="shared" si="3"/>
        <v>0</v>
      </c>
    </row>
    <row r="61" spans="1:12" ht="80.25">
      <c r="A61" s="2">
        <f t="shared" si="1"/>
        <v>51</v>
      </c>
      <c r="B61" s="3" t="s">
        <v>65</v>
      </c>
      <c r="C61" s="3" t="s">
        <v>12</v>
      </c>
      <c r="D61" s="4">
        <v>5</v>
      </c>
      <c r="E61" s="6"/>
      <c r="F61" s="4"/>
      <c r="G61" s="5"/>
      <c r="H61" s="5"/>
      <c r="K61" s="51">
        <v>4.0920000000000005</v>
      </c>
      <c r="L61" s="52">
        <f t="shared" si="3"/>
        <v>0</v>
      </c>
    </row>
    <row r="62" spans="1:12" ht="80.25">
      <c r="A62" s="2">
        <f t="shared" si="1"/>
        <v>52</v>
      </c>
      <c r="B62" s="3" t="s">
        <v>66</v>
      </c>
      <c r="C62" s="3" t="s">
        <v>12</v>
      </c>
      <c r="D62" s="4">
        <v>25</v>
      </c>
      <c r="E62" s="6"/>
      <c r="F62" s="4"/>
      <c r="G62" s="5"/>
      <c r="H62" s="5"/>
      <c r="K62" s="51">
        <v>5.8440000000000003</v>
      </c>
      <c r="L62" s="52">
        <f t="shared" si="3"/>
        <v>0</v>
      </c>
    </row>
    <row r="63" spans="1:12" ht="80.25">
      <c r="A63" s="2">
        <f t="shared" si="1"/>
        <v>53</v>
      </c>
      <c r="B63" s="3" t="s">
        <v>67</v>
      </c>
      <c r="C63" s="3" t="s">
        <v>12</v>
      </c>
      <c r="D63" s="4">
        <v>15</v>
      </c>
      <c r="E63" s="6"/>
      <c r="F63" s="4"/>
      <c r="G63" s="5"/>
      <c r="H63" s="5"/>
      <c r="K63" s="51">
        <v>9.6720000000000006</v>
      </c>
      <c r="L63" s="52">
        <f t="shared" si="3"/>
        <v>0</v>
      </c>
    </row>
    <row r="64" spans="1:12" ht="69">
      <c r="A64" s="2">
        <f t="shared" si="1"/>
        <v>54</v>
      </c>
      <c r="B64" s="3" t="s">
        <v>68</v>
      </c>
      <c r="C64" s="3" t="s">
        <v>12</v>
      </c>
      <c r="D64" s="4">
        <v>10</v>
      </c>
      <c r="E64" s="6"/>
      <c r="F64" s="4"/>
      <c r="G64" s="5"/>
      <c r="H64" s="5"/>
      <c r="K64" s="51">
        <v>9.6479999999999997</v>
      </c>
      <c r="L64" s="52">
        <f t="shared" si="3"/>
        <v>0</v>
      </c>
    </row>
    <row r="65" spans="1:12" ht="69">
      <c r="A65" s="2">
        <f t="shared" si="1"/>
        <v>55</v>
      </c>
      <c r="B65" s="3" t="s">
        <v>69</v>
      </c>
      <c r="C65" s="3" t="s">
        <v>12</v>
      </c>
      <c r="D65" s="4">
        <v>10</v>
      </c>
      <c r="E65" s="6"/>
      <c r="F65" s="4"/>
      <c r="G65" s="5"/>
      <c r="H65" s="5"/>
      <c r="K65" s="51">
        <v>15.696</v>
      </c>
      <c r="L65" s="52">
        <f t="shared" si="3"/>
        <v>0</v>
      </c>
    </row>
    <row r="66" spans="1:12" ht="69">
      <c r="A66" s="2">
        <f t="shared" si="1"/>
        <v>56</v>
      </c>
      <c r="B66" s="3" t="s">
        <v>70</v>
      </c>
      <c r="C66" s="3" t="s">
        <v>12</v>
      </c>
      <c r="D66" s="4">
        <v>3</v>
      </c>
      <c r="E66" s="6"/>
      <c r="F66" s="4"/>
      <c r="G66" s="5"/>
      <c r="H66" s="5"/>
      <c r="K66" s="51">
        <v>21.263999999999999</v>
      </c>
      <c r="L66" s="52">
        <f t="shared" si="3"/>
        <v>0</v>
      </c>
    </row>
    <row r="67" spans="1:12" ht="69">
      <c r="A67" s="2">
        <f t="shared" si="1"/>
        <v>57</v>
      </c>
      <c r="B67" s="3" t="s">
        <v>71</v>
      </c>
      <c r="C67" s="3" t="s">
        <v>12</v>
      </c>
      <c r="D67" s="4">
        <v>2</v>
      </c>
      <c r="E67" s="6"/>
      <c r="F67" s="4"/>
      <c r="G67" s="5"/>
      <c r="H67" s="5"/>
      <c r="K67" s="51">
        <v>9.3840000000000003</v>
      </c>
      <c r="L67" s="52">
        <f t="shared" si="3"/>
        <v>0</v>
      </c>
    </row>
    <row r="68" spans="1:12" ht="69">
      <c r="A68" s="2">
        <f t="shared" si="1"/>
        <v>58</v>
      </c>
      <c r="B68" s="3" t="s">
        <v>72</v>
      </c>
      <c r="C68" s="3" t="s">
        <v>12</v>
      </c>
      <c r="D68" s="4">
        <v>2</v>
      </c>
      <c r="E68" s="6"/>
      <c r="F68" s="4"/>
      <c r="G68" s="5"/>
      <c r="H68" s="5"/>
      <c r="K68" s="51">
        <v>16.475999999999999</v>
      </c>
      <c r="L68" s="52">
        <f t="shared" si="3"/>
        <v>0</v>
      </c>
    </row>
    <row r="69" spans="1:12" ht="69">
      <c r="A69" s="2">
        <f t="shared" si="1"/>
        <v>59</v>
      </c>
      <c r="B69" s="3" t="s">
        <v>73</v>
      </c>
      <c r="C69" s="3" t="s">
        <v>12</v>
      </c>
      <c r="D69" s="4">
        <v>5</v>
      </c>
      <c r="E69" s="6"/>
      <c r="F69" s="4"/>
      <c r="G69" s="5"/>
      <c r="H69" s="5"/>
      <c r="K69" s="51">
        <v>5.8440000000000003</v>
      </c>
      <c r="L69" s="52">
        <f t="shared" si="3"/>
        <v>0</v>
      </c>
    </row>
    <row r="70" spans="1:12" ht="69">
      <c r="A70" s="2">
        <f t="shared" si="1"/>
        <v>60</v>
      </c>
      <c r="B70" s="3" t="s">
        <v>74</v>
      </c>
      <c r="C70" s="3" t="s">
        <v>12</v>
      </c>
      <c r="D70" s="4">
        <v>15</v>
      </c>
      <c r="E70" s="6"/>
      <c r="F70" s="4"/>
      <c r="G70" s="5"/>
      <c r="H70" s="5"/>
      <c r="K70" s="51">
        <v>10.152000000000001</v>
      </c>
      <c r="L70" s="52">
        <f t="shared" si="3"/>
        <v>0</v>
      </c>
    </row>
    <row r="71" spans="1:12" ht="69">
      <c r="A71" s="2">
        <f t="shared" si="1"/>
        <v>61</v>
      </c>
      <c r="B71" s="3" t="s">
        <v>75</v>
      </c>
      <c r="C71" s="3" t="s">
        <v>12</v>
      </c>
      <c r="D71" s="4">
        <v>5</v>
      </c>
      <c r="E71" s="6"/>
      <c r="F71" s="4"/>
      <c r="G71" s="5"/>
      <c r="H71" s="5"/>
      <c r="K71" s="51">
        <v>15.023999999999999</v>
      </c>
      <c r="L71" s="52">
        <f t="shared" ref="L71:L94" si="4">E71+E71*20%</f>
        <v>0</v>
      </c>
    </row>
    <row r="72" spans="1:12" ht="14.25">
      <c r="A72" s="2">
        <f t="shared" si="1"/>
        <v>62</v>
      </c>
      <c r="B72" s="3" t="s">
        <v>76</v>
      </c>
      <c r="C72" s="3" t="s">
        <v>12</v>
      </c>
      <c r="D72" s="4">
        <v>5</v>
      </c>
      <c r="E72" s="6"/>
      <c r="F72" s="4"/>
      <c r="G72" s="5"/>
      <c r="H72" s="5"/>
      <c r="K72" s="51">
        <v>33.479999999999997</v>
      </c>
      <c r="L72" s="52">
        <f t="shared" si="4"/>
        <v>0</v>
      </c>
    </row>
    <row r="73" spans="1:12" ht="14.25">
      <c r="A73" s="2">
        <f t="shared" si="1"/>
        <v>63</v>
      </c>
      <c r="B73" s="3" t="s">
        <v>77</v>
      </c>
      <c r="C73" s="3" t="s">
        <v>12</v>
      </c>
      <c r="D73" s="4">
        <v>2</v>
      </c>
      <c r="E73" s="6"/>
      <c r="F73" s="4"/>
      <c r="G73" s="5"/>
      <c r="H73" s="5"/>
      <c r="K73" s="51">
        <v>50.82</v>
      </c>
      <c r="L73" s="52">
        <f t="shared" si="4"/>
        <v>0</v>
      </c>
    </row>
    <row r="74" spans="1:12" ht="46.5">
      <c r="A74" s="2">
        <f t="shared" si="1"/>
        <v>64</v>
      </c>
      <c r="B74" s="3" t="s">
        <v>78</v>
      </c>
      <c r="C74" s="3" t="s">
        <v>12</v>
      </c>
      <c r="D74" s="4">
        <v>15</v>
      </c>
      <c r="E74" s="6"/>
      <c r="F74" s="4"/>
      <c r="G74" s="5"/>
      <c r="H74" s="5"/>
      <c r="K74" s="51">
        <v>17.904</v>
      </c>
      <c r="L74" s="52">
        <f t="shared" si="4"/>
        <v>0</v>
      </c>
    </row>
    <row r="75" spans="1:12" ht="46.5">
      <c r="A75" s="2">
        <f t="shared" si="1"/>
        <v>65</v>
      </c>
      <c r="B75" s="3" t="s">
        <v>79</v>
      </c>
      <c r="C75" s="3" t="s">
        <v>12</v>
      </c>
      <c r="D75" s="4">
        <v>5</v>
      </c>
      <c r="E75" s="6"/>
      <c r="F75" s="4"/>
      <c r="G75" s="5"/>
      <c r="H75" s="5"/>
      <c r="K75" s="51">
        <v>20.112000000000002</v>
      </c>
      <c r="L75" s="52">
        <f t="shared" si="4"/>
        <v>0</v>
      </c>
    </row>
    <row r="76" spans="1:12" ht="46.5">
      <c r="A76" s="2">
        <f t="shared" si="1"/>
        <v>66</v>
      </c>
      <c r="B76" s="3" t="s">
        <v>80</v>
      </c>
      <c r="C76" s="3" t="s">
        <v>12</v>
      </c>
      <c r="D76" s="4">
        <v>10</v>
      </c>
      <c r="E76" s="6"/>
      <c r="F76" s="4"/>
      <c r="G76" s="5"/>
      <c r="H76" s="5"/>
      <c r="K76" s="51">
        <v>29.58</v>
      </c>
      <c r="L76" s="52">
        <f t="shared" si="4"/>
        <v>0</v>
      </c>
    </row>
    <row r="77" spans="1:12" ht="25.5">
      <c r="A77" s="2">
        <f t="shared" si="1"/>
        <v>67</v>
      </c>
      <c r="B77" s="3" t="s">
        <v>81</v>
      </c>
      <c r="C77" s="3" t="s">
        <v>12</v>
      </c>
      <c r="D77" s="4">
        <v>20</v>
      </c>
      <c r="E77" s="6"/>
      <c r="F77" s="4"/>
      <c r="G77" s="5"/>
      <c r="H77" s="5"/>
      <c r="K77" s="51">
        <v>33.252000000000002</v>
      </c>
      <c r="L77" s="52">
        <f t="shared" si="4"/>
        <v>0</v>
      </c>
    </row>
    <row r="78" spans="1:12" ht="25.5">
      <c r="A78" s="2">
        <f t="shared" ref="A78:A117" si="5">A77+1</f>
        <v>68</v>
      </c>
      <c r="B78" s="3" t="s">
        <v>82</v>
      </c>
      <c r="C78" s="3" t="s">
        <v>12</v>
      </c>
      <c r="D78" s="4">
        <v>10</v>
      </c>
      <c r="E78" s="6"/>
      <c r="F78" s="4"/>
      <c r="G78" s="5"/>
      <c r="H78" s="5"/>
      <c r="K78" s="51">
        <v>94.151999999999987</v>
      </c>
      <c r="L78" s="52">
        <f t="shared" si="4"/>
        <v>0</v>
      </c>
    </row>
    <row r="79" spans="1:12" ht="25.5">
      <c r="A79" s="2">
        <f t="shared" si="5"/>
        <v>69</v>
      </c>
      <c r="B79" s="3" t="s">
        <v>83</v>
      </c>
      <c r="C79" s="3" t="s">
        <v>12</v>
      </c>
      <c r="D79" s="4">
        <v>7</v>
      </c>
      <c r="E79" s="6"/>
      <c r="F79" s="4"/>
      <c r="G79" s="5"/>
      <c r="H79" s="5"/>
      <c r="K79" s="51">
        <v>54.515999999999998</v>
      </c>
      <c r="L79" s="52">
        <f t="shared" si="4"/>
        <v>0</v>
      </c>
    </row>
    <row r="80" spans="1:12" ht="59.25">
      <c r="A80" s="2">
        <f t="shared" si="5"/>
        <v>70</v>
      </c>
      <c r="B80" s="27" t="s">
        <v>138</v>
      </c>
      <c r="C80" s="3" t="s">
        <v>12</v>
      </c>
      <c r="D80" s="4">
        <v>5</v>
      </c>
      <c r="E80" s="6"/>
      <c r="F80" s="4"/>
      <c r="G80" s="5"/>
      <c r="H80" s="5"/>
      <c r="K80" s="51">
        <v>105.9</v>
      </c>
      <c r="L80" s="52">
        <f t="shared" si="4"/>
        <v>0</v>
      </c>
    </row>
    <row r="81" spans="1:12" ht="72">
      <c r="A81" s="2">
        <f t="shared" si="5"/>
        <v>71</v>
      </c>
      <c r="B81" s="7" t="s">
        <v>139</v>
      </c>
      <c r="C81" s="3" t="s">
        <v>12</v>
      </c>
      <c r="D81" s="4">
        <v>3</v>
      </c>
      <c r="E81" s="6"/>
      <c r="F81" s="4"/>
      <c r="G81" s="5"/>
      <c r="H81" s="5"/>
      <c r="K81" s="51">
        <v>56.772000000000006</v>
      </c>
      <c r="L81" s="52">
        <f t="shared" si="4"/>
        <v>0</v>
      </c>
    </row>
    <row r="82" spans="1:12" ht="72">
      <c r="A82" s="2">
        <f t="shared" si="5"/>
        <v>72</v>
      </c>
      <c r="B82" s="7" t="s">
        <v>140</v>
      </c>
      <c r="C82" s="3" t="s">
        <v>12</v>
      </c>
      <c r="D82" s="4">
        <v>3</v>
      </c>
      <c r="E82" s="6"/>
      <c r="F82" s="4"/>
      <c r="G82" s="5"/>
      <c r="H82" s="5"/>
      <c r="K82" s="51">
        <v>75.671999999999997</v>
      </c>
      <c r="L82" s="52">
        <f t="shared" si="4"/>
        <v>0</v>
      </c>
    </row>
    <row r="83" spans="1:12" ht="14.25">
      <c r="A83" s="2">
        <f t="shared" si="5"/>
        <v>73</v>
      </c>
      <c r="B83" s="3" t="s">
        <v>84</v>
      </c>
      <c r="C83" s="3" t="s">
        <v>12</v>
      </c>
      <c r="D83" s="4">
        <v>5</v>
      </c>
      <c r="E83" s="6"/>
      <c r="F83" s="4"/>
      <c r="G83" s="5"/>
      <c r="H83" s="5"/>
      <c r="K83" s="51">
        <v>2.0760000000000001</v>
      </c>
      <c r="L83" s="52">
        <f t="shared" si="4"/>
        <v>0</v>
      </c>
    </row>
    <row r="84" spans="1:12" ht="14.25">
      <c r="A84" s="2">
        <f t="shared" si="5"/>
        <v>74</v>
      </c>
      <c r="B84" s="3" t="s">
        <v>85</v>
      </c>
      <c r="C84" s="3" t="s">
        <v>12</v>
      </c>
      <c r="D84" s="4">
        <v>10</v>
      </c>
      <c r="E84" s="6"/>
      <c r="F84" s="4"/>
      <c r="G84" s="5"/>
      <c r="H84" s="5"/>
      <c r="K84" s="51">
        <v>2.8559999999999999</v>
      </c>
      <c r="L84" s="52">
        <f t="shared" si="4"/>
        <v>0</v>
      </c>
    </row>
    <row r="85" spans="1:12" ht="14.25">
      <c r="A85" s="2">
        <f t="shared" si="5"/>
        <v>75</v>
      </c>
      <c r="B85" s="3" t="s">
        <v>86</v>
      </c>
      <c r="C85" s="3" t="s">
        <v>12</v>
      </c>
      <c r="D85" s="4">
        <v>10</v>
      </c>
      <c r="E85" s="6"/>
      <c r="F85" s="4"/>
      <c r="G85" s="5"/>
      <c r="H85" s="5"/>
      <c r="K85" s="51">
        <v>4.38</v>
      </c>
      <c r="L85" s="52">
        <f t="shared" si="4"/>
        <v>0</v>
      </c>
    </row>
    <row r="86" spans="1:12" ht="14.25">
      <c r="A86" s="2">
        <f t="shared" si="5"/>
        <v>76</v>
      </c>
      <c r="B86" s="3" t="s">
        <v>87</v>
      </c>
      <c r="C86" s="3" t="s">
        <v>12</v>
      </c>
      <c r="D86" s="4">
        <v>10</v>
      </c>
      <c r="E86" s="6"/>
      <c r="F86" s="4"/>
      <c r="G86" s="5"/>
      <c r="H86" s="5"/>
      <c r="K86" s="51">
        <v>6.7560000000000002</v>
      </c>
      <c r="L86" s="52">
        <f t="shared" si="4"/>
        <v>0</v>
      </c>
    </row>
    <row r="87" spans="1:12" ht="14.25">
      <c r="A87" s="2">
        <f t="shared" si="5"/>
        <v>77</v>
      </c>
      <c r="B87" s="3" t="s">
        <v>88</v>
      </c>
      <c r="C87" s="3" t="s">
        <v>12</v>
      </c>
      <c r="D87" s="4">
        <v>15</v>
      </c>
      <c r="E87" s="6"/>
      <c r="F87" s="4"/>
      <c r="G87" s="5"/>
      <c r="H87" s="5"/>
      <c r="K87" s="51">
        <v>3.2759999999999998</v>
      </c>
      <c r="L87" s="52">
        <f t="shared" si="4"/>
        <v>0</v>
      </c>
    </row>
    <row r="88" spans="1:12" ht="14.25">
      <c r="A88" s="2">
        <f t="shared" si="5"/>
        <v>78</v>
      </c>
      <c r="B88" s="3" t="s">
        <v>89</v>
      </c>
      <c r="C88" s="3" t="s">
        <v>12</v>
      </c>
      <c r="D88" s="4">
        <v>10</v>
      </c>
      <c r="E88" s="6"/>
      <c r="F88" s="4"/>
      <c r="G88" s="5"/>
      <c r="H88" s="5"/>
      <c r="K88" s="51">
        <v>4.7880000000000003</v>
      </c>
      <c r="L88" s="52">
        <f t="shared" si="4"/>
        <v>0</v>
      </c>
    </row>
    <row r="89" spans="1:12" ht="14.25">
      <c r="A89" s="2">
        <f t="shared" si="5"/>
        <v>79</v>
      </c>
      <c r="B89" s="3" t="s">
        <v>90</v>
      </c>
      <c r="C89" s="3" t="s">
        <v>12</v>
      </c>
      <c r="D89" s="4">
        <v>5</v>
      </c>
      <c r="E89" s="6"/>
      <c r="F89" s="4"/>
      <c r="G89" s="5"/>
      <c r="H89" s="5"/>
      <c r="K89" s="51">
        <v>8.76</v>
      </c>
      <c r="L89" s="52">
        <f t="shared" si="4"/>
        <v>0</v>
      </c>
    </row>
    <row r="90" spans="1:12" ht="14.25">
      <c r="A90" s="2">
        <f t="shared" si="5"/>
        <v>80</v>
      </c>
      <c r="B90" s="3" t="s">
        <v>91</v>
      </c>
      <c r="C90" s="3" t="s">
        <v>12</v>
      </c>
      <c r="D90" s="4">
        <v>20</v>
      </c>
      <c r="E90" s="6"/>
      <c r="F90" s="4"/>
      <c r="G90" s="5"/>
      <c r="H90" s="5"/>
      <c r="K90" s="51">
        <v>2.2320000000000002</v>
      </c>
      <c r="L90" s="52">
        <f t="shared" si="4"/>
        <v>0</v>
      </c>
    </row>
    <row r="91" spans="1:12" ht="14.25">
      <c r="A91" s="2">
        <f t="shared" si="5"/>
        <v>81</v>
      </c>
      <c r="B91" s="3" t="s">
        <v>92</v>
      </c>
      <c r="C91" s="3" t="s">
        <v>12</v>
      </c>
      <c r="D91" s="4">
        <v>15</v>
      </c>
      <c r="E91" s="6"/>
      <c r="F91" s="4"/>
      <c r="G91" s="5"/>
      <c r="H91" s="5"/>
      <c r="K91" s="51">
        <v>3.1920000000000002</v>
      </c>
      <c r="L91" s="52">
        <f t="shared" si="4"/>
        <v>0</v>
      </c>
    </row>
    <row r="92" spans="1:12" ht="14.25">
      <c r="A92" s="2">
        <f t="shared" si="5"/>
        <v>82</v>
      </c>
      <c r="B92" s="3" t="s">
        <v>93</v>
      </c>
      <c r="C92" s="3" t="s">
        <v>12</v>
      </c>
      <c r="D92" s="4">
        <v>10</v>
      </c>
      <c r="E92" s="6"/>
      <c r="F92" s="4"/>
      <c r="G92" s="5"/>
      <c r="H92" s="5"/>
      <c r="K92" s="51">
        <v>4.548</v>
      </c>
      <c r="L92" s="52">
        <f t="shared" si="4"/>
        <v>0</v>
      </c>
    </row>
    <row r="93" spans="1:12" ht="14.25">
      <c r="A93" s="2">
        <f t="shared" si="5"/>
        <v>83</v>
      </c>
      <c r="B93" s="3" t="s">
        <v>94</v>
      </c>
      <c r="C93" s="3" t="s">
        <v>12</v>
      </c>
      <c r="D93" s="4">
        <v>2</v>
      </c>
      <c r="E93" s="6"/>
      <c r="F93" s="4"/>
      <c r="G93" s="5"/>
      <c r="H93" s="5"/>
      <c r="K93" s="51">
        <v>2.9640000000000004</v>
      </c>
      <c r="L93" s="52">
        <f t="shared" si="4"/>
        <v>0</v>
      </c>
    </row>
    <row r="94" spans="1:12" ht="14.25">
      <c r="A94" s="2">
        <f t="shared" si="5"/>
        <v>84</v>
      </c>
      <c r="B94" s="3" t="s">
        <v>95</v>
      </c>
      <c r="C94" s="3" t="s">
        <v>12</v>
      </c>
      <c r="D94" s="4">
        <v>10</v>
      </c>
      <c r="E94" s="6"/>
      <c r="F94" s="4"/>
      <c r="G94" s="5"/>
      <c r="H94" s="5"/>
      <c r="K94" s="51">
        <v>3.78</v>
      </c>
      <c r="L94" s="52">
        <f t="shared" si="4"/>
        <v>0</v>
      </c>
    </row>
    <row r="95" spans="1:12" ht="14.25">
      <c r="A95" s="2">
        <f t="shared" si="5"/>
        <v>85</v>
      </c>
      <c r="B95" s="3" t="s">
        <v>96</v>
      </c>
      <c r="C95" s="3" t="s">
        <v>12</v>
      </c>
      <c r="D95" s="4">
        <v>10</v>
      </c>
      <c r="E95" s="6"/>
      <c r="F95" s="4"/>
      <c r="G95" s="5"/>
      <c r="H95" s="5"/>
      <c r="K95" s="51">
        <v>2.1840000000000002</v>
      </c>
      <c r="L95" s="52">
        <f t="shared" ref="L95:L115" si="6">E95+E95*20%</f>
        <v>0</v>
      </c>
    </row>
    <row r="96" spans="1:12" ht="14.25">
      <c r="A96" s="2">
        <f t="shared" si="5"/>
        <v>86</v>
      </c>
      <c r="B96" s="3" t="s">
        <v>97</v>
      </c>
      <c r="C96" s="3" t="s">
        <v>12</v>
      </c>
      <c r="D96" s="4">
        <v>5</v>
      </c>
      <c r="E96" s="6"/>
      <c r="F96" s="4"/>
      <c r="G96" s="5"/>
      <c r="H96" s="5"/>
      <c r="K96" s="51">
        <v>3.5760000000000001</v>
      </c>
      <c r="L96" s="52">
        <f t="shared" si="6"/>
        <v>0</v>
      </c>
    </row>
    <row r="97" spans="1:12" ht="14.25">
      <c r="A97" s="2">
        <f t="shared" si="5"/>
        <v>87</v>
      </c>
      <c r="B97" s="3" t="s">
        <v>98</v>
      </c>
      <c r="C97" s="3" t="s">
        <v>12</v>
      </c>
      <c r="D97" s="4">
        <v>10</v>
      </c>
      <c r="E97" s="6"/>
      <c r="F97" s="4"/>
      <c r="G97" s="5"/>
      <c r="H97" s="5"/>
      <c r="K97" s="51">
        <v>5.2080000000000002</v>
      </c>
      <c r="L97" s="52">
        <f t="shared" si="6"/>
        <v>0</v>
      </c>
    </row>
    <row r="98" spans="1:12" ht="14.25">
      <c r="A98" s="2">
        <f t="shared" si="5"/>
        <v>88</v>
      </c>
      <c r="B98" s="14" t="s">
        <v>99</v>
      </c>
      <c r="C98" s="3" t="s">
        <v>12</v>
      </c>
      <c r="D98" s="4">
        <v>5</v>
      </c>
      <c r="E98" s="6"/>
      <c r="F98" s="4"/>
      <c r="G98" s="5"/>
      <c r="H98" s="5"/>
      <c r="K98" s="51">
        <v>1.8480000000000001</v>
      </c>
      <c r="L98" s="52">
        <f t="shared" si="6"/>
        <v>0</v>
      </c>
    </row>
    <row r="99" spans="1:12" ht="14.25">
      <c r="A99" s="2">
        <f t="shared" si="5"/>
        <v>89</v>
      </c>
      <c r="B99" s="14" t="s">
        <v>100</v>
      </c>
      <c r="C99" s="3" t="s">
        <v>12</v>
      </c>
      <c r="D99" s="4">
        <v>20</v>
      </c>
      <c r="E99" s="6"/>
      <c r="F99" s="4"/>
      <c r="G99" s="5"/>
      <c r="H99" s="5"/>
      <c r="K99" s="51">
        <v>2.7480000000000002</v>
      </c>
      <c r="L99" s="52">
        <f t="shared" si="6"/>
        <v>0</v>
      </c>
    </row>
    <row r="100" spans="1:12" ht="14.25">
      <c r="A100" s="2">
        <f t="shared" si="5"/>
        <v>90</v>
      </c>
      <c r="B100" s="14" t="s">
        <v>101</v>
      </c>
      <c r="C100" s="3" t="s">
        <v>12</v>
      </c>
      <c r="D100" s="4">
        <v>5</v>
      </c>
      <c r="E100" s="6"/>
      <c r="F100" s="4"/>
      <c r="G100" s="5"/>
      <c r="H100" s="5"/>
      <c r="K100" s="51">
        <v>2.7480000000000002</v>
      </c>
      <c r="L100" s="52">
        <f t="shared" si="6"/>
        <v>0</v>
      </c>
    </row>
    <row r="101" spans="1:12" ht="14.25">
      <c r="A101" s="2">
        <f t="shared" si="5"/>
        <v>91</v>
      </c>
      <c r="B101" s="14" t="s">
        <v>102</v>
      </c>
      <c r="C101" s="3" t="s">
        <v>12</v>
      </c>
      <c r="D101" s="4">
        <v>2</v>
      </c>
      <c r="E101" s="6"/>
      <c r="F101" s="4"/>
      <c r="G101" s="5"/>
      <c r="H101" s="5"/>
      <c r="K101" s="51">
        <v>4.5119999999999996</v>
      </c>
      <c r="L101" s="52">
        <f t="shared" si="6"/>
        <v>0</v>
      </c>
    </row>
    <row r="102" spans="1:12" ht="14.25">
      <c r="A102" s="2">
        <f t="shared" si="5"/>
        <v>92</v>
      </c>
      <c r="B102" s="14" t="s">
        <v>103</v>
      </c>
      <c r="C102" s="3" t="s">
        <v>12</v>
      </c>
      <c r="D102" s="4">
        <v>5</v>
      </c>
      <c r="E102" s="6"/>
      <c r="F102" s="4"/>
      <c r="G102" s="5"/>
      <c r="H102" s="5"/>
      <c r="K102" s="51">
        <v>4.5119999999999996</v>
      </c>
      <c r="L102" s="52">
        <f t="shared" si="6"/>
        <v>0</v>
      </c>
    </row>
    <row r="103" spans="1:12" ht="14.25">
      <c r="A103" s="2">
        <f t="shared" si="5"/>
        <v>93</v>
      </c>
      <c r="B103" s="15" t="s">
        <v>104</v>
      </c>
      <c r="C103" s="3" t="s">
        <v>12</v>
      </c>
      <c r="D103" s="4">
        <v>5</v>
      </c>
      <c r="E103" s="6"/>
      <c r="F103" s="4"/>
      <c r="G103" s="5"/>
      <c r="H103" s="5"/>
      <c r="K103" s="51">
        <v>4.5119999999999996</v>
      </c>
      <c r="L103" s="52">
        <f t="shared" si="6"/>
        <v>0</v>
      </c>
    </row>
    <row r="104" spans="1:12" ht="14.25">
      <c r="A104" s="2">
        <f t="shared" si="5"/>
        <v>94</v>
      </c>
      <c r="B104" s="3" t="s">
        <v>105</v>
      </c>
      <c r="C104" s="3" t="s">
        <v>12</v>
      </c>
      <c r="D104" s="4">
        <v>2</v>
      </c>
      <c r="E104" s="6"/>
      <c r="F104" s="4"/>
      <c r="G104" s="5"/>
      <c r="H104" s="5"/>
      <c r="K104" s="51">
        <v>5.2919999999999998</v>
      </c>
      <c r="L104" s="52">
        <f t="shared" si="6"/>
        <v>0</v>
      </c>
    </row>
    <row r="105" spans="1:12" ht="14.25">
      <c r="A105" s="2">
        <f t="shared" si="5"/>
        <v>95</v>
      </c>
      <c r="B105" s="3" t="s">
        <v>106</v>
      </c>
      <c r="C105" s="3" t="s">
        <v>12</v>
      </c>
      <c r="D105" s="4">
        <v>2</v>
      </c>
      <c r="E105" s="6"/>
      <c r="F105" s="4"/>
      <c r="G105" s="5"/>
      <c r="H105" s="5"/>
      <c r="K105" s="51">
        <v>5.2919999999999998</v>
      </c>
      <c r="L105" s="52">
        <f t="shared" si="6"/>
        <v>0</v>
      </c>
    </row>
    <row r="106" spans="1:12" ht="14.25">
      <c r="A106" s="2">
        <f t="shared" si="5"/>
        <v>96</v>
      </c>
      <c r="B106" s="15" t="s">
        <v>107</v>
      </c>
      <c r="C106" s="3" t="s">
        <v>12</v>
      </c>
      <c r="D106" s="4">
        <v>2</v>
      </c>
      <c r="E106" s="6"/>
      <c r="F106" s="4"/>
      <c r="G106" s="5"/>
      <c r="H106" s="5"/>
      <c r="K106" s="51">
        <v>5.2919999999999998</v>
      </c>
      <c r="L106" s="52">
        <f t="shared" si="6"/>
        <v>0</v>
      </c>
    </row>
    <row r="107" spans="1:12" ht="14.25">
      <c r="A107" s="2">
        <f t="shared" si="5"/>
        <v>97</v>
      </c>
      <c r="B107" s="15" t="s">
        <v>108</v>
      </c>
      <c r="C107" s="3" t="s">
        <v>12</v>
      </c>
      <c r="D107" s="4">
        <v>2</v>
      </c>
      <c r="E107" s="6"/>
      <c r="F107" s="4"/>
      <c r="G107" s="5"/>
      <c r="H107" s="5"/>
      <c r="K107" s="51">
        <v>1.4159999999999999</v>
      </c>
      <c r="L107" s="52">
        <f t="shared" si="6"/>
        <v>0</v>
      </c>
    </row>
    <row r="108" spans="1:12" ht="25.5">
      <c r="A108" s="2">
        <f t="shared" si="5"/>
        <v>98</v>
      </c>
      <c r="B108" s="15" t="s">
        <v>109</v>
      </c>
      <c r="C108" s="3" t="s">
        <v>12</v>
      </c>
      <c r="D108" s="4">
        <v>5</v>
      </c>
      <c r="E108" s="6"/>
      <c r="F108" s="4"/>
      <c r="G108" s="5"/>
      <c r="H108" s="5"/>
      <c r="K108" s="51">
        <v>11.4</v>
      </c>
      <c r="L108" s="52">
        <f t="shared" si="6"/>
        <v>0</v>
      </c>
    </row>
    <row r="109" spans="1:12" ht="14.25">
      <c r="A109" s="2">
        <f t="shared" si="5"/>
        <v>99</v>
      </c>
      <c r="B109" s="15" t="s">
        <v>110</v>
      </c>
      <c r="C109" s="3" t="s">
        <v>12</v>
      </c>
      <c r="D109" s="4">
        <v>10</v>
      </c>
      <c r="E109" s="6"/>
      <c r="F109" s="4"/>
      <c r="G109" s="5"/>
      <c r="H109" s="5"/>
      <c r="K109" s="51">
        <v>3.96</v>
      </c>
      <c r="L109" s="52">
        <f t="shared" si="6"/>
        <v>0</v>
      </c>
    </row>
    <row r="110" spans="1:12" ht="35.25">
      <c r="A110" s="2">
        <f t="shared" si="5"/>
        <v>100</v>
      </c>
      <c r="B110" s="16" t="s">
        <v>135</v>
      </c>
      <c r="C110" s="3" t="s">
        <v>12</v>
      </c>
      <c r="D110" s="11">
        <v>2</v>
      </c>
      <c r="E110" s="12"/>
      <c r="F110" s="4"/>
      <c r="G110" s="5"/>
      <c r="H110" s="5"/>
      <c r="K110" s="51">
        <v>26.495999999999999</v>
      </c>
      <c r="L110" s="52">
        <f t="shared" si="6"/>
        <v>0</v>
      </c>
    </row>
    <row r="111" spans="1:12" ht="35.25">
      <c r="A111" s="2">
        <f t="shared" si="5"/>
        <v>101</v>
      </c>
      <c r="B111" s="16" t="s">
        <v>134</v>
      </c>
      <c r="C111" s="3" t="s">
        <v>12</v>
      </c>
      <c r="D111" s="11">
        <v>2</v>
      </c>
      <c r="E111" s="12"/>
      <c r="F111" s="4"/>
      <c r="G111" s="5"/>
      <c r="H111" s="5"/>
      <c r="K111" s="51">
        <v>33.072000000000003</v>
      </c>
      <c r="L111" s="52">
        <f t="shared" si="6"/>
        <v>0</v>
      </c>
    </row>
    <row r="112" spans="1:12" ht="35.25">
      <c r="A112" s="2">
        <f t="shared" si="5"/>
        <v>102</v>
      </c>
      <c r="B112" s="16" t="s">
        <v>132</v>
      </c>
      <c r="C112" s="3" t="s">
        <v>12</v>
      </c>
      <c r="D112" s="11">
        <v>2</v>
      </c>
      <c r="E112" s="12"/>
      <c r="F112" s="4"/>
      <c r="G112" s="5"/>
      <c r="H112" s="5"/>
      <c r="K112" s="51">
        <v>43.775999999999996</v>
      </c>
      <c r="L112" s="52">
        <f t="shared" si="6"/>
        <v>0</v>
      </c>
    </row>
    <row r="113" spans="1:12" ht="35.25">
      <c r="A113" s="2">
        <f t="shared" si="5"/>
        <v>103</v>
      </c>
      <c r="B113" s="16" t="s">
        <v>137</v>
      </c>
      <c r="C113" s="3" t="s">
        <v>12</v>
      </c>
      <c r="D113" s="11">
        <v>2</v>
      </c>
      <c r="E113" s="12"/>
      <c r="F113" s="4"/>
      <c r="G113" s="5"/>
      <c r="H113" s="5"/>
      <c r="K113" s="51">
        <v>26.231999999999999</v>
      </c>
      <c r="L113" s="52">
        <f t="shared" si="6"/>
        <v>0</v>
      </c>
    </row>
    <row r="114" spans="1:12" ht="35.25">
      <c r="A114" s="2">
        <f t="shared" si="5"/>
        <v>104</v>
      </c>
      <c r="B114" s="16" t="s">
        <v>136</v>
      </c>
      <c r="C114" s="3" t="s">
        <v>12</v>
      </c>
      <c r="D114" s="11">
        <v>2</v>
      </c>
      <c r="E114" s="12"/>
      <c r="F114" s="4"/>
      <c r="G114" s="5"/>
      <c r="H114" s="5"/>
      <c r="K114" s="51">
        <v>33.876000000000005</v>
      </c>
      <c r="L114" s="52">
        <f t="shared" si="6"/>
        <v>0</v>
      </c>
    </row>
    <row r="115" spans="1:12" ht="35.25">
      <c r="A115" s="2">
        <f t="shared" si="5"/>
        <v>105</v>
      </c>
      <c r="B115" s="16" t="s">
        <v>133</v>
      </c>
      <c r="C115" s="3" t="s">
        <v>12</v>
      </c>
      <c r="D115" s="11">
        <v>2</v>
      </c>
      <c r="E115" s="12"/>
      <c r="F115" s="4"/>
      <c r="G115" s="5"/>
      <c r="H115" s="5"/>
      <c r="K115" s="51">
        <v>45.948</v>
      </c>
      <c r="L115" s="52">
        <f t="shared" si="6"/>
        <v>0</v>
      </c>
    </row>
    <row r="116" spans="1:12">
      <c r="A116" s="2">
        <f t="shared" si="5"/>
        <v>106</v>
      </c>
      <c r="B116" s="16" t="s">
        <v>141</v>
      </c>
      <c r="C116" s="3" t="s">
        <v>12</v>
      </c>
      <c r="D116" s="11">
        <v>2</v>
      </c>
      <c r="E116" s="12"/>
      <c r="F116" s="4"/>
      <c r="G116" s="5"/>
      <c r="H116" s="5"/>
      <c r="K116" s="51">
        <v>90</v>
      </c>
      <c r="L116" s="52">
        <f t="shared" ref="L116:L137" si="7">E116+E116*20%</f>
        <v>0</v>
      </c>
    </row>
    <row r="117" spans="1:12">
      <c r="A117" s="2">
        <f t="shared" si="5"/>
        <v>107</v>
      </c>
      <c r="B117" s="16" t="s">
        <v>142</v>
      </c>
      <c r="C117" s="3" t="s">
        <v>12</v>
      </c>
      <c r="D117" s="11">
        <v>5</v>
      </c>
      <c r="E117" s="12"/>
      <c r="F117" s="4"/>
      <c r="G117" s="5"/>
      <c r="H117" s="5"/>
      <c r="K117" s="51">
        <v>28.8</v>
      </c>
      <c r="L117" s="52">
        <f t="shared" si="7"/>
        <v>0</v>
      </c>
    </row>
    <row r="118" spans="1:12" s="28" customFormat="1" ht="24" customHeight="1">
      <c r="A118" s="67" t="s">
        <v>111</v>
      </c>
      <c r="B118" s="68"/>
      <c r="C118" s="40"/>
      <c r="D118" s="40"/>
      <c r="E118" s="40"/>
      <c r="F118" s="40"/>
      <c r="G118" s="41" t="s">
        <v>112</v>
      </c>
      <c r="H118" s="42">
        <f>SUM(H11:H117)</f>
        <v>0</v>
      </c>
      <c r="K118" s="49"/>
      <c r="L118" s="50"/>
    </row>
    <row r="119" spans="1:12" ht="26.25" customHeight="1">
      <c r="A119" s="69" t="s">
        <v>113</v>
      </c>
      <c r="B119" s="70"/>
      <c r="C119" s="34"/>
      <c r="D119" s="34"/>
      <c r="E119" s="35"/>
      <c r="F119" s="34"/>
      <c r="G119" s="34"/>
      <c r="H119" s="39"/>
    </row>
    <row r="120" spans="1:12" s="28" customFormat="1" ht="26.25" customHeight="1">
      <c r="A120" s="36"/>
      <c r="B120" s="36"/>
      <c r="C120" s="37"/>
      <c r="D120" s="37"/>
      <c r="E120" s="38"/>
      <c r="F120" s="37"/>
      <c r="G120" s="37"/>
      <c r="H120" s="37"/>
      <c r="K120" s="49"/>
      <c r="L120" s="50"/>
    </row>
    <row r="121" spans="1:12" s="28" customFormat="1" ht="14.25">
      <c r="A121" s="71" t="s">
        <v>114</v>
      </c>
      <c r="B121" s="71"/>
      <c r="C121" s="71"/>
      <c r="D121" s="71"/>
      <c r="E121" s="71"/>
      <c r="F121" s="71"/>
      <c r="G121" s="71"/>
      <c r="H121" s="71"/>
      <c r="K121" s="49"/>
      <c r="L121" s="50"/>
    </row>
    <row r="122" spans="1:12" ht="81.75">
      <c r="A122" s="19">
        <v>1</v>
      </c>
      <c r="B122" s="3" t="s">
        <v>115</v>
      </c>
      <c r="C122" s="3" t="s">
        <v>49</v>
      </c>
      <c r="D122" s="3">
        <v>40</v>
      </c>
      <c r="E122" s="48"/>
      <c r="F122" s="3"/>
      <c r="G122" s="20"/>
      <c r="H122" s="20"/>
      <c r="K122" s="51">
        <v>16.931999999999999</v>
      </c>
      <c r="L122" s="52">
        <f t="shared" si="7"/>
        <v>0</v>
      </c>
    </row>
    <row r="123" spans="1:12" ht="81.75">
      <c r="A123" s="21">
        <v>2</v>
      </c>
      <c r="B123" s="3" t="s">
        <v>116</v>
      </c>
      <c r="C123" s="3" t="s">
        <v>49</v>
      </c>
      <c r="D123" s="3">
        <v>70</v>
      </c>
      <c r="E123" s="47"/>
      <c r="F123" s="3"/>
      <c r="G123" s="20"/>
      <c r="H123" s="20"/>
      <c r="K123" s="51">
        <v>30.695999999999998</v>
      </c>
      <c r="L123" s="52">
        <f t="shared" si="7"/>
        <v>0</v>
      </c>
    </row>
    <row r="124" spans="1:12" ht="24">
      <c r="A124" s="19">
        <f>A123+1</f>
        <v>3</v>
      </c>
      <c r="B124" s="3" t="s">
        <v>117</v>
      </c>
      <c r="C124" s="3" t="s">
        <v>12</v>
      </c>
      <c r="D124" s="3">
        <v>10</v>
      </c>
      <c r="E124" s="47"/>
      <c r="F124" s="3"/>
      <c r="G124" s="20"/>
      <c r="H124" s="20"/>
      <c r="K124" s="51">
        <v>12.96</v>
      </c>
      <c r="L124" s="52">
        <f t="shared" si="7"/>
        <v>0</v>
      </c>
    </row>
    <row r="125" spans="1:12" ht="24">
      <c r="A125" s="21">
        <f t="shared" ref="A125:A138" si="8">A124+1</f>
        <v>4</v>
      </c>
      <c r="B125" s="3" t="s">
        <v>118</v>
      </c>
      <c r="C125" s="3" t="s">
        <v>12</v>
      </c>
      <c r="D125" s="3">
        <v>10</v>
      </c>
      <c r="E125" s="47"/>
      <c r="F125" s="3"/>
      <c r="G125" s="20"/>
      <c r="H125" s="20"/>
      <c r="K125" s="51">
        <v>12.984</v>
      </c>
      <c r="L125" s="52">
        <f t="shared" si="7"/>
        <v>0</v>
      </c>
    </row>
    <row r="126" spans="1:12" ht="24">
      <c r="A126" s="19">
        <f t="shared" si="8"/>
        <v>5</v>
      </c>
      <c r="B126" s="3" t="s">
        <v>119</v>
      </c>
      <c r="C126" s="3" t="s">
        <v>12</v>
      </c>
      <c r="D126" s="3">
        <v>10</v>
      </c>
      <c r="E126" s="47"/>
      <c r="F126" s="3"/>
      <c r="G126" s="20"/>
      <c r="H126" s="20"/>
      <c r="K126" s="51">
        <v>13.188000000000001</v>
      </c>
      <c r="L126" s="52">
        <f t="shared" si="7"/>
        <v>0</v>
      </c>
    </row>
    <row r="127" spans="1:12" ht="24">
      <c r="A127" s="21">
        <f t="shared" si="8"/>
        <v>6</v>
      </c>
      <c r="B127" s="3" t="s">
        <v>120</v>
      </c>
      <c r="C127" s="3" t="s">
        <v>12</v>
      </c>
      <c r="D127" s="3">
        <v>10</v>
      </c>
      <c r="E127" s="47"/>
      <c r="F127" s="3"/>
      <c r="G127" s="20"/>
      <c r="H127" s="20"/>
      <c r="K127" s="51">
        <v>9.6</v>
      </c>
      <c r="L127" s="52">
        <f t="shared" si="7"/>
        <v>0</v>
      </c>
    </row>
    <row r="128" spans="1:12" ht="35.25">
      <c r="A128" s="21">
        <f t="shared" si="8"/>
        <v>7</v>
      </c>
      <c r="B128" s="3" t="s">
        <v>121</v>
      </c>
      <c r="C128" s="3" t="s">
        <v>12</v>
      </c>
      <c r="D128" s="3">
        <v>3</v>
      </c>
      <c r="E128" s="47"/>
      <c r="F128" s="3"/>
      <c r="G128" s="20"/>
      <c r="H128" s="20"/>
      <c r="K128" s="51">
        <v>28.08</v>
      </c>
      <c r="L128" s="52">
        <f t="shared" si="7"/>
        <v>0</v>
      </c>
    </row>
    <row r="129" spans="1:12" ht="24">
      <c r="A129" s="19">
        <f t="shared" si="8"/>
        <v>8</v>
      </c>
      <c r="B129" s="3" t="s">
        <v>122</v>
      </c>
      <c r="C129" s="3" t="s">
        <v>12</v>
      </c>
      <c r="D129" s="3">
        <v>3</v>
      </c>
      <c r="E129" s="47"/>
      <c r="F129" s="3"/>
      <c r="G129" s="20"/>
      <c r="H129" s="20"/>
      <c r="K129" s="51">
        <v>8.1</v>
      </c>
      <c r="L129" s="52">
        <f t="shared" si="7"/>
        <v>0</v>
      </c>
    </row>
    <row r="130" spans="1:12" ht="35.25">
      <c r="A130" s="19">
        <f t="shared" si="8"/>
        <v>9</v>
      </c>
      <c r="B130" s="3" t="s">
        <v>123</v>
      </c>
      <c r="C130" s="3" t="s">
        <v>49</v>
      </c>
      <c r="D130" s="3">
        <v>10</v>
      </c>
      <c r="E130" s="47"/>
      <c r="F130" s="3"/>
      <c r="G130" s="20"/>
      <c r="H130" s="20"/>
      <c r="K130" s="51">
        <v>66.384</v>
      </c>
      <c r="L130" s="52">
        <f t="shared" si="7"/>
        <v>0</v>
      </c>
    </row>
    <row r="131" spans="1:12" ht="35.25">
      <c r="A131" s="21">
        <f t="shared" si="8"/>
        <v>10</v>
      </c>
      <c r="B131" s="3" t="s">
        <v>124</v>
      </c>
      <c r="C131" s="3" t="s">
        <v>49</v>
      </c>
      <c r="D131" s="3">
        <v>10</v>
      </c>
      <c r="E131" s="47"/>
      <c r="F131" s="3"/>
      <c r="G131" s="20"/>
      <c r="H131" s="20"/>
      <c r="K131" s="51">
        <v>266.42400000000004</v>
      </c>
      <c r="L131" s="52">
        <f t="shared" si="7"/>
        <v>0</v>
      </c>
    </row>
    <row r="132" spans="1:12" ht="15.75">
      <c r="A132" s="19">
        <f t="shared" si="8"/>
        <v>11</v>
      </c>
      <c r="B132" s="3" t="s">
        <v>125</v>
      </c>
      <c r="C132" s="3" t="s">
        <v>12</v>
      </c>
      <c r="D132" s="3">
        <v>5</v>
      </c>
      <c r="E132" s="47"/>
      <c r="F132" s="3"/>
      <c r="G132" s="20"/>
      <c r="H132" s="20"/>
      <c r="K132" s="51">
        <v>35.736000000000004</v>
      </c>
      <c r="L132" s="52">
        <f t="shared" si="7"/>
        <v>0</v>
      </c>
    </row>
    <row r="133" spans="1:12" ht="15.75">
      <c r="A133" s="21">
        <f t="shared" si="8"/>
        <v>12</v>
      </c>
      <c r="B133" s="3" t="s">
        <v>126</v>
      </c>
      <c r="C133" s="3" t="s">
        <v>12</v>
      </c>
      <c r="D133" s="3">
        <v>5</v>
      </c>
      <c r="E133" s="47"/>
      <c r="F133" s="3"/>
      <c r="G133" s="20"/>
      <c r="H133" s="20"/>
      <c r="K133" s="51">
        <v>101.07600000000001</v>
      </c>
      <c r="L133" s="52">
        <f t="shared" si="7"/>
        <v>0</v>
      </c>
    </row>
    <row r="134" spans="1:12" ht="24">
      <c r="A134" s="19">
        <f t="shared" si="8"/>
        <v>13</v>
      </c>
      <c r="B134" s="3" t="s">
        <v>127</v>
      </c>
      <c r="C134" s="3" t="s">
        <v>12</v>
      </c>
      <c r="D134" s="3">
        <v>7</v>
      </c>
      <c r="E134" s="47"/>
      <c r="F134" s="3"/>
      <c r="G134" s="20"/>
      <c r="H134" s="20"/>
      <c r="K134" s="51">
        <v>174</v>
      </c>
      <c r="L134" s="52">
        <f t="shared" si="7"/>
        <v>0</v>
      </c>
    </row>
    <row r="135" spans="1:12" ht="15.75">
      <c r="A135" s="19">
        <f t="shared" si="8"/>
        <v>14</v>
      </c>
      <c r="B135" s="3" t="s">
        <v>128</v>
      </c>
      <c r="C135" s="3" t="s">
        <v>12</v>
      </c>
      <c r="D135" s="3">
        <v>3</v>
      </c>
      <c r="E135" s="47"/>
      <c r="F135" s="3"/>
      <c r="G135" s="20"/>
      <c r="H135" s="20"/>
      <c r="K135" s="51">
        <v>30</v>
      </c>
      <c r="L135" s="52">
        <f t="shared" si="7"/>
        <v>0</v>
      </c>
    </row>
    <row r="136" spans="1:12" ht="15.75">
      <c r="A136" s="21">
        <f t="shared" si="8"/>
        <v>15</v>
      </c>
      <c r="B136" s="3" t="s">
        <v>129</v>
      </c>
      <c r="C136" s="3" t="s">
        <v>12</v>
      </c>
      <c r="D136" s="3">
        <v>3</v>
      </c>
      <c r="E136" s="47"/>
      <c r="F136" s="3"/>
      <c r="G136" s="20"/>
      <c r="H136" s="20"/>
      <c r="K136" s="51">
        <v>66</v>
      </c>
      <c r="L136" s="52">
        <f t="shared" si="7"/>
        <v>0</v>
      </c>
    </row>
    <row r="137" spans="1:12" ht="15.75">
      <c r="A137" s="19">
        <f t="shared" si="8"/>
        <v>16</v>
      </c>
      <c r="B137" s="3" t="s">
        <v>130</v>
      </c>
      <c r="C137" s="3" t="s">
        <v>12</v>
      </c>
      <c r="D137" s="3">
        <v>10</v>
      </c>
      <c r="E137" s="47"/>
      <c r="F137" s="3"/>
      <c r="G137" s="20"/>
      <c r="H137" s="20"/>
      <c r="K137" s="51">
        <v>53.975999999999999</v>
      </c>
      <c r="L137" s="52">
        <f t="shared" si="7"/>
        <v>0</v>
      </c>
    </row>
    <row r="138" spans="1:12" ht="15.75">
      <c r="A138" s="19">
        <f t="shared" si="8"/>
        <v>17</v>
      </c>
      <c r="B138" s="3" t="s">
        <v>131</v>
      </c>
      <c r="C138" s="3" t="s">
        <v>12</v>
      </c>
      <c r="D138" s="3">
        <v>10</v>
      </c>
      <c r="E138" s="47"/>
      <c r="F138" s="3"/>
      <c r="G138" s="20"/>
      <c r="H138" s="20"/>
      <c r="K138" s="51">
        <v>5.46</v>
      </c>
      <c r="L138" s="52">
        <f t="shared" ref="L138" si="9">E138+E138*20%</f>
        <v>0</v>
      </c>
    </row>
    <row r="139" spans="1:12" s="28" customFormat="1" ht="22.5" customHeight="1" thickBot="1">
      <c r="A139" s="75" t="s">
        <v>111</v>
      </c>
      <c r="B139" s="76"/>
      <c r="C139" s="17"/>
      <c r="D139" s="17"/>
      <c r="E139" s="45"/>
      <c r="F139" s="17"/>
      <c r="G139" s="18" t="s">
        <v>112</v>
      </c>
      <c r="H139" s="46">
        <f>SUM(H122:H138)</f>
        <v>0</v>
      </c>
      <c r="K139" s="49"/>
      <c r="L139" s="50"/>
    </row>
    <row r="140" spans="1:12" ht="26.25" customHeight="1">
      <c r="A140" s="72" t="s">
        <v>113</v>
      </c>
      <c r="B140" s="73"/>
      <c r="C140" s="73"/>
      <c r="D140" s="73"/>
      <c r="E140" s="73"/>
      <c r="F140" s="73"/>
      <c r="G140" s="73"/>
      <c r="H140" s="74"/>
    </row>
    <row r="142" spans="1:12">
      <c r="B142" s="23"/>
      <c r="F142" s="24"/>
      <c r="H142" s="25"/>
    </row>
    <row r="144" spans="1:12">
      <c r="B144" s="26"/>
    </row>
  </sheetData>
  <mergeCells count="18">
    <mergeCell ref="A10:H10"/>
    <mergeCell ref="A118:B118"/>
    <mergeCell ref="A119:B119"/>
    <mergeCell ref="A121:H121"/>
    <mergeCell ref="A140:H140"/>
    <mergeCell ref="A139:B139"/>
    <mergeCell ref="A1:H1"/>
    <mergeCell ref="A2:H2"/>
    <mergeCell ref="A4:H4"/>
    <mergeCell ref="A6:H6"/>
    <mergeCell ref="A7:A8"/>
    <mergeCell ref="B7:B8"/>
    <mergeCell ref="C7:C8"/>
    <mergeCell ref="D7:D8"/>
    <mergeCell ref="E7:E8"/>
    <mergeCell ref="F7:F8"/>
    <mergeCell ref="G7:G8"/>
    <mergeCell ref="H7:H8"/>
  </mergeCells>
  <pageMargins left="0.70866141732283472" right="0.70866141732283472" top="0.74803149606299213" bottom="0.74803149606299213" header="0.31496062992125984" footer="0.31496062992125984"/>
  <pageSetup paperSize="9"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Materiały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Uzgodnienia</cp:lastModifiedBy>
  <cp:lastPrinted>2018-10-31T07:03:09Z</cp:lastPrinted>
  <dcterms:created xsi:type="dcterms:W3CDTF">2017-10-24T07:55:19Z</dcterms:created>
  <dcterms:modified xsi:type="dcterms:W3CDTF">2022-05-05T11:33:35Z</dcterms:modified>
</cp:coreProperties>
</file>