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Uzgodnienia\Desktop\"/>
    </mc:Choice>
  </mc:AlternateContent>
  <xr:revisionPtr revIDLastSave="0" documentId="8_{8339C6C7-CBC3-4D65-9DF9-DFDD7DEDD277}" xr6:coauthVersionLast="47" xr6:coauthVersionMax="47" xr10:uidLastSave="{00000000-0000-0000-0000-000000000000}"/>
  <workbookProtection workbookAlgorithmName="SHA-512" workbookHashValue="BIIu4UK4xRm2jphyi/np/ovT85gv4C3dxiZU9NkK7j5SP/WmnWYFlC8oTDL7HOoOqfJV1ETMHl4BCoRvF2M4EQ==" workbookSaltValue="Cpi7yUvPHHDuGMS2IQSaqQ==" workbookSpinCount="100000" lockStructure="1"/>
  <bookViews>
    <workbookView xWindow="-120" yWindow="-120" windowWidth="29040" windowHeight="15840" xr2:uid="{00000000-000D-0000-FFFF-FFFF00000000}"/>
  </bookViews>
  <sheets>
    <sheet name="Materiały 2021"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25" i="1" l="1"/>
  <c r="A126" i="1" s="1"/>
  <c r="A127" i="1" s="1"/>
  <c r="A128" i="1" s="1"/>
  <c r="A129" i="1" s="1"/>
  <c r="A130" i="1" s="1"/>
  <c r="A131" i="1" s="1"/>
  <c r="A132" i="1" s="1"/>
  <c r="A133" i="1" s="1"/>
  <c r="A134" i="1" s="1"/>
  <c r="A135" i="1" s="1"/>
  <c r="A136" i="1" s="1"/>
  <c r="A137" i="1" s="1"/>
  <c r="A138" i="1" s="1"/>
  <c r="A124" i="1"/>
  <c r="A14" i="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3" i="1"/>
  <c r="L138" i="1"/>
  <c r="L137" i="1"/>
  <c r="L135" i="1"/>
  <c r="L134" i="1"/>
  <c r="L132" i="1"/>
  <c r="L130" i="1"/>
  <c r="L129" i="1"/>
  <c r="L127" i="1"/>
  <c r="L126" i="1"/>
  <c r="L125" i="1"/>
  <c r="L124" i="1"/>
  <c r="L123" i="1"/>
  <c r="L117" i="1"/>
  <c r="L115" i="1"/>
  <c r="L113" i="1"/>
  <c r="L112" i="1"/>
  <c r="L109" i="1"/>
  <c r="L108" i="1"/>
  <c r="L106" i="1"/>
  <c r="L105" i="1"/>
  <c r="L103" i="1"/>
  <c r="L101" i="1"/>
  <c r="L99" i="1"/>
  <c r="L97" i="1"/>
  <c r="L96" i="1"/>
  <c r="L89" i="1"/>
  <c r="L87" i="1"/>
  <c r="L86" i="1"/>
  <c r="L84" i="1"/>
  <c r="L78" i="1"/>
  <c r="L76" i="1"/>
  <c r="L74" i="1"/>
  <c r="L73" i="1"/>
  <c r="L72" i="1"/>
  <c r="L71" i="1"/>
  <c r="L68" i="1"/>
  <c r="L66" i="1"/>
  <c r="L65" i="1"/>
  <c r="L64" i="1"/>
  <c r="L63" i="1"/>
  <c r="L62" i="1"/>
  <c r="L55" i="1"/>
  <c r="L54" i="1"/>
  <c r="L53" i="1"/>
  <c r="L52" i="1"/>
  <c r="L51" i="1"/>
  <c r="L49" i="1"/>
  <c r="L47" i="1"/>
  <c r="L46" i="1"/>
  <c r="L44" i="1"/>
  <c r="L43" i="1"/>
  <c r="L41" i="1"/>
  <c r="L39" i="1"/>
  <c r="L38" i="1"/>
  <c r="L37" i="1"/>
  <c r="L36" i="1"/>
  <c r="L35" i="1"/>
  <c r="L34" i="1"/>
  <c r="L32" i="1"/>
  <c r="L30" i="1"/>
  <c r="L27" i="1"/>
  <c r="L26" i="1"/>
  <c r="L23" i="1"/>
  <c r="L15" i="1"/>
  <c r="L14" i="1"/>
  <c r="L12" i="1"/>
  <c r="L92" i="1" l="1"/>
  <c r="L110" i="1"/>
  <c r="L131" i="1"/>
  <c r="L81" i="1"/>
  <c r="L85" i="1"/>
  <c r="L102" i="1"/>
  <c r="L93" i="1"/>
  <c r="L58" i="1"/>
  <c r="L19" i="1"/>
  <c r="L77" i="1"/>
  <c r="L75" i="1"/>
  <c r="L91" i="1"/>
  <c r="L56" i="1"/>
  <c r="L59" i="1"/>
  <c r="L98" i="1"/>
  <c r="L57" i="1"/>
  <c r="L116" i="1"/>
  <c r="L133" i="1"/>
  <c r="L136" i="1"/>
  <c r="L33" i="1"/>
  <c r="L128" i="1"/>
  <c r="L31" i="1"/>
  <c r="L42" i="1"/>
  <c r="L80" i="1"/>
  <c r="L90" i="1"/>
  <c r="L21" i="1"/>
  <c r="L24" i="1"/>
  <c r="L70" i="1"/>
  <c r="L25" i="1"/>
  <c r="L17" i="1"/>
  <c r="L122" i="1"/>
  <c r="L16" i="1"/>
  <c r="L95" i="1"/>
  <c r="L61" i="1"/>
  <c r="L11" i="1"/>
  <c r="L13" i="1"/>
  <c r="L18" i="1"/>
  <c r="L20" i="1"/>
  <c r="L22" i="1"/>
  <c r="L28" i="1"/>
  <c r="L29" i="1"/>
  <c r="L40" i="1"/>
  <c r="L45" i="1"/>
  <c r="L48" i="1"/>
  <c r="L50" i="1"/>
  <c r="L60" i="1"/>
  <c r="L67" i="1"/>
  <c r="L69" i="1"/>
  <c r="L79" i="1"/>
  <c r="L82" i="1"/>
  <c r="L83" i="1"/>
  <c r="L88" i="1"/>
  <c r="L94" i="1"/>
  <c r="L100" i="1"/>
  <c r="L104" i="1"/>
  <c r="L107" i="1"/>
  <c r="L111" i="1"/>
  <c r="L114" i="1"/>
  <c r="H139" i="1" l="1"/>
  <c r="H118" i="1"/>
</calcChain>
</file>

<file path=xl/sharedStrings.xml><?xml version="1.0" encoding="utf-8"?>
<sst xmlns="http://schemas.openxmlformats.org/spreadsheetml/2006/main" count="267" uniqueCount="143">
  <si>
    <t xml:space="preserve">Pieczątka firmowa oferenta </t>
  </si>
  <si>
    <t>OFERTA</t>
  </si>
  <si>
    <t>Oferujemy wykonanie zamówienia w częściach:</t>
  </si>
  <si>
    <t>Lp.</t>
  </si>
  <si>
    <t>NAZWA ASORTYMENTU</t>
  </si>
  <si>
    <t>Jedn.          miary</t>
  </si>
  <si>
    <t>Ilość</t>
  </si>
  <si>
    <t>Cena     1 szt NETTO</t>
  </si>
  <si>
    <t>% VAT</t>
  </si>
  <si>
    <t>Cena 1szt  BRUTTO</t>
  </si>
  <si>
    <t>WARTOŚĆ POZ 4x7</t>
  </si>
  <si>
    <t>CZĘŚĆ A - WODA</t>
  </si>
  <si>
    <t>szt.</t>
  </si>
  <si>
    <r>
      <rPr>
        <sz val="12"/>
        <color theme="1"/>
        <rFont val="Times New Roman CE"/>
        <family val="1"/>
        <charset val="238"/>
      </rPr>
      <t>Zasuwa miękouszczelniana kołnierzowa</t>
    </r>
    <r>
      <rPr>
        <sz val="10"/>
        <color theme="1"/>
        <rFont val="Times New Roman CE"/>
        <family val="1"/>
        <charset val="238"/>
      </rPr>
      <t xml:space="preserve"> DN 80 f.111 k.g. </t>
    </r>
    <r>
      <rPr>
        <sz val="8"/>
        <color theme="1"/>
        <rFont val="Times New Roman CE"/>
        <family val="1"/>
        <charset val="238"/>
      </rPr>
      <t>(O-Ringowe uszczelnienie trzpienia - “SUCHY GWINT” - wymienne pod ciśnienieniem. Trzpień nierdzewny łożyskowany z walcowanym gwintem. Klin zawulkanizowany na całej powierzchni z wymienną nakrętką.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Deklaracja zgodności  z  PN, Ubezpieczenie OC za produkt)</t>
    </r>
  </si>
  <si>
    <r>
      <rPr>
        <sz val="12"/>
        <color theme="1"/>
        <rFont val="Times New Roman CE"/>
        <family val="1"/>
        <charset val="238"/>
      </rPr>
      <t xml:space="preserve">Zasuwa miękouszczelniana kołnierzowa  DN 100 f.111 k.g. </t>
    </r>
    <r>
      <rPr>
        <sz val="8"/>
        <color theme="1"/>
        <rFont val="Times New Roman CE"/>
        <family val="1"/>
        <charset val="238"/>
      </rPr>
      <t>(O-Ringowe uszczelnienie trzpienia - “SUCHY GWINT” - wymienne pod ciśnienieniem. Trzpień nierdzewny łożyskowany z walcowanym gwintem. Klin zawulkanizowany na całej powierzchni z wymienną nakrętką. Przelot prosty - bez gniazda. Wszystkie elementy są zabezpieczone przed korozją. PN 16, Deklaracja zgodności  z  PN, Ubezpieczenie OC za produkt)</t>
    </r>
  </si>
  <si>
    <r>
      <t>Zasuwa miękkouszczelniona gwintowana  DN 32 GW/GZ</t>
    </r>
    <r>
      <rPr>
        <sz val="8"/>
        <color theme="1"/>
        <rFont val="Times New Roman CE"/>
        <family val="1"/>
        <charset val="238"/>
      </rPr>
      <t>(O-Ringowe uszczelnienie trzpienia - “SUCHY GWINT” - wymienne pod ciśnieniem. Trzpień nierdzewny łożyskowany z walcowanym gwintem.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Deklaracja zgodności  z  PN, Ubezpieczenie OC za produkt)</t>
    </r>
  </si>
  <si>
    <r>
      <t xml:space="preserve">Zasuwa miękkouszczelniona gwintowana DN 40 </t>
    </r>
    <r>
      <rPr>
        <sz val="8"/>
        <color theme="1"/>
        <rFont val="Times New Roman CE"/>
        <family val="1"/>
        <charset val="238"/>
      </rPr>
      <t>(O-Ringowe uszczelnienie trzpienia - “SUCHY GWINT” - wymienne pod ciśnieniem. Trzpień nierdzewny łożyskowany z walcowanym gwintem.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 Deklaracja zgodności  z  PN, Ubezpieczenie OC za produkt)</t>
    </r>
  </si>
  <si>
    <r>
      <t xml:space="preserve">Zasuwa miękkouszczelniona gwintowana DN 50 GW/GZ </t>
    </r>
    <r>
      <rPr>
        <sz val="8"/>
        <color theme="1"/>
        <rFont val="Times New Roman CE"/>
        <family val="1"/>
        <charset val="238"/>
      </rPr>
      <t>(O-Ringowe uszczelnienie trzpienia - “SUCHY GWINT” - wymienne pod ciśnieniem. Trzpień nierdzewny łożyskowany z walcowanym gwintem.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Deklaracja zgodności  z  PN, Ubezpieczenie OC za produkt)</t>
    </r>
  </si>
  <si>
    <t>Obudowa teleskopowa do zasuwy</t>
  </si>
  <si>
    <r>
      <t xml:space="preserve">Skrzynka „W” 140 (Duża) h-250
</t>
    </r>
    <r>
      <rPr>
        <sz val="8"/>
        <color theme="1"/>
        <rFont val="Times New Roman CE"/>
        <charset val="238"/>
      </rPr>
      <t>(żeliwo szare korpus i pokrywka)</t>
    </r>
  </si>
  <si>
    <r>
      <t xml:space="preserve">Skrzynka do hydrantów h-310
</t>
    </r>
    <r>
      <rPr>
        <sz val="8"/>
        <color theme="1"/>
        <rFont val="Times New Roman CE"/>
        <charset val="238"/>
      </rPr>
      <t>(żeliwo szare korpus i pokrywka)</t>
    </r>
  </si>
  <si>
    <r>
      <t xml:space="preserve">Hydrant n/z HN-1 DN 80 
</t>
    </r>
    <r>
      <rPr>
        <sz val="8"/>
        <color theme="1"/>
        <rFont val="Times New Roman CE"/>
        <family val="1"/>
        <charset val="238"/>
      </rPr>
      <t>(Korpus górny,  korpus dolny, kolumna wykonane z żeliwa sferoidalnego GGG40, PN 16, materiały zewnętrzne i wewnętrzne odporne na korozję, odporny na środki dezynfekcyjne, malowane farbą epoksydową lub poliestrowa kolor czerwony, samoczynne całkowite odwodnienie z chwilą pełnego odcięcia przepływu, posiada dwie nasady boczne typ B na węże fi 75, trzpień górny i dolny wykonany ze stali nierdzewnej z walcowanym gwintem, wrzeciono ze stali nierdzewnej, wysokość hydrantu  2140 mm )</t>
    </r>
  </si>
  <si>
    <r>
      <t xml:space="preserve">Hydrant p/z HP-5 DN 80 z pojedynczym zamknięciem 
</t>
    </r>
    <r>
      <rPr>
        <sz val="8"/>
        <color theme="1"/>
        <rFont val="Times New Roman CE"/>
        <family val="1"/>
        <charset val="238"/>
      </rPr>
      <t>(Korpus górny, korpus dolny, uchwyt kłowy, kolumna hydrantu niedzielona wykonane z żeliwa sferoidalnego GGG40, PN 16, materiały zewnętrzne i wewnętrzne odporne na korozję, odporny na środki dezynfekcyjne, malowane farbą epoksydową lub poliestrowa, samoczynne całkowite odwodnienie z chwilą pełnego odcięcia przepływu, trzpień  wykonany ze stali nierdzewnej z walcowanym gwintem, wysokość hydrantu 1000 mm)</t>
    </r>
  </si>
  <si>
    <r>
      <t xml:space="preserve">Obejma gwintowana do nawiercania na rur PE/PCV 63 x GW 2" 
</t>
    </r>
    <r>
      <rPr>
        <sz val="8"/>
        <color theme="1"/>
        <rFont val="Times New Roman CE"/>
        <family val="1"/>
        <charset val="238"/>
      </rPr>
      <t>na dwie śruby (żeliwo sferoidalne, PN 16, śruby, podkładki , nakrętki - stal nierdzewna, wszystkie elementy zabezpieczone przed korozją, malowane farbą epoksydową)</t>
    </r>
  </si>
  <si>
    <r>
      <t xml:space="preserve">Obejma gwintowana do nawiercania na rur PE/PCV 90 x GW 2" 
</t>
    </r>
    <r>
      <rPr>
        <sz val="8"/>
        <color theme="1"/>
        <rFont val="Times New Roman CE"/>
        <family val="1"/>
        <charset val="238"/>
      </rPr>
      <t>na cztery śruby (żeliwo sferoidalne, PN 16, śruby, podkładki , nakrętki - stal nierdzewna, wszystkie elementy zabezpieczone przed korozją, malowane farbą epoksydową)</t>
    </r>
  </si>
  <si>
    <r>
      <t xml:space="preserve">Obejma gwintowana do nawiercania na rur PE/PCV 110 x GW 2" 
</t>
    </r>
    <r>
      <rPr>
        <sz val="8"/>
        <color theme="1"/>
        <rFont val="Times New Roman CE"/>
        <family val="1"/>
        <charset val="238"/>
      </rPr>
      <t>na cztery śruby (żeliwo sferoidalne, PN 16, śruby, podkładki , nakrętki - stal nierdzewna, wszystkie elementy zabezpieczone przed korozją, malowane farbą epoksydową)</t>
    </r>
  </si>
  <si>
    <r>
      <t xml:space="preserve">Obejma gwintowana do nawiercania na rur PE/PCV 160 x GW 2" 
</t>
    </r>
    <r>
      <rPr>
        <sz val="8"/>
        <color theme="1"/>
        <rFont val="Times New Roman CE"/>
        <family val="1"/>
        <charset val="238"/>
      </rPr>
      <t>na cztery śruby (żeliwo sferoidalne, PN 16, śruby, podkładki , nakrętki - stal nierdzewna, wszystkie elementy zabezpieczone przed korozją, malowane farbą epoksydową)</t>
    </r>
  </si>
  <si>
    <r>
      <t xml:space="preserve">Zasuwa samonawiercająca do rur PE i PCV (Nawiertka NCS) DN 90/32 NT 
</t>
    </r>
    <r>
      <rPr>
        <sz val="8"/>
        <color indexed="8"/>
        <rFont val="Times New Roman CE"/>
        <family val="1"/>
        <charset val="238"/>
      </rPr>
      <t>(korpus, obejma i głowica z żeliwa sferoidalnego, PN 16, wewnętrzny zawór umożliwiający wielokrotne szczelne zamknięcie, nawiercenie bez wstrzymania pracy wodociągu, ochrona antykorozyjna powłoką na bazie żywicy epoksydowej, minimum 250 mikronów wg normy  DIN 30677, śruby, podkładki , nakrętki - stal nierdzewna, średnica nawiercania min. 38 min, nóż ze stali nierdzewnej, głowica zabezpieczona przed wykręceniem, obejma wyłożona gumą na całej powierzchni, uszczelnienie wrzeciona o-ringowe, zabezpieczone przed kontaktem z gruntem za pomocą uszczelki z elastomeru, obejma łączona na dwie śruby. )</t>
    </r>
  </si>
  <si>
    <r>
      <t xml:space="preserve">Zasuwa samonawiercająca do rur PE i PCV (Nawiertka NCS) DN 110/32 NT 
</t>
    </r>
    <r>
      <rPr>
        <sz val="8"/>
        <color indexed="8"/>
        <rFont val="Times New Roman CE"/>
        <family val="1"/>
        <charset val="238"/>
      </rPr>
      <t>(korpus, obejma i głowica z żeliwa sferoidalnego, PN 16, wewnętrzny zawór umożliwiający wielokrotne szczelne zamknięcie, nawiercenie bez wstrzymania pracy wodociągu, ochrona antykorozyjna powłoką na bazie żywicy epoksydowej, minimum 250 mikronów wg normy  DIN 30677, śruby, podkładki , nakrętki - stal nierdzewna, średnica nawiercania min. 38 min, nóż ze stali nierdzewnej, głowica zabezpieczona przed wykręceniem, obejma wyłożona gumą na całej powierzchni, uszczelnienie wrzeciona o-ringowe, zabezpieczone przed kontaktem z gruntem za pomocą uszczelki z elastomeru, obejma łączona na dwie śruby. )</t>
    </r>
  </si>
  <si>
    <r>
      <t xml:space="preserve">Zasuwa samonawiercająca do rur PE i PCV (Nawiertka NCS) DN 160/32 NT 
</t>
    </r>
    <r>
      <rPr>
        <sz val="8"/>
        <color indexed="8"/>
        <rFont val="Times New Roman CE"/>
        <family val="1"/>
        <charset val="238"/>
      </rPr>
      <t>(korpus, obejma i głowica z żeliwa sferoidalnego, PN 16, wewnętrzny zawór umożliwiający wielokrotne szczelne zamknięcie, nawiercenie bez wstrzymania pracy wodociągu, ochrona antykorozyjna powłoką na bazie żywicy epoksydowej, minimum 250 mikronów wg normy  DIN 30677, śruby, podkładki , nakrętki - stal nierdzewna, średnica nawiercania min. 38 min, nóż ze stali nierdzewnej, głowica zabezpieczona przed wykręceniem, obejma wyłożona gumą na całej powierzchni, uszczelnienie wrzeciona o-ringowe, zabezpieczone przed kontaktem z gruntem za pomocą uszczelki z elastomeru, obejma łączona na dwie śruby. )</t>
    </r>
  </si>
  <si>
    <t>Obudowa teleskopowa do nawiertek</t>
  </si>
  <si>
    <r>
      <t>Trójnik kołnierzowy T 80x80</t>
    </r>
    <r>
      <rPr>
        <sz val="8"/>
        <color theme="1"/>
        <rFont val="Times New Roman CE"/>
        <family val="1"/>
        <charset val="238"/>
      </rPr>
      <t xml:space="preserve">
(PN 16, zieliwo sferoidalne, malowane proszkowo lub epoksydowo)</t>
    </r>
  </si>
  <si>
    <r>
      <t xml:space="preserve">Trójnik kołnierzowy T 100x80
</t>
    </r>
    <r>
      <rPr>
        <sz val="8"/>
        <color theme="1"/>
        <rFont val="Times New Roman CE"/>
        <family val="1"/>
        <charset val="238"/>
      </rPr>
      <t>(PN 16, zieliwo sferoidalne, malowane proszkowo lub epoksydowo)</t>
    </r>
  </si>
  <si>
    <r>
      <t xml:space="preserve">Kolana dwukołnierzowe Ø 80
</t>
    </r>
    <r>
      <rPr>
        <sz val="8"/>
        <color theme="1"/>
        <rFont val="Times New Roman CE"/>
        <family val="1"/>
        <charset val="238"/>
      </rPr>
      <t>(PN 16, zieliwo sferoidalne, malowane proszkowo lub epoksydowo)</t>
    </r>
  </si>
  <si>
    <r>
      <t xml:space="preserve">Kolana stopowe Ø 80
</t>
    </r>
    <r>
      <rPr>
        <sz val="8"/>
        <color theme="1"/>
        <rFont val="Times New Roman CE"/>
        <family val="1"/>
        <charset val="238"/>
      </rPr>
      <t>(PN 16, zieliwo sferoidalne, malowane proszkowo lub epoksydowo)</t>
    </r>
  </si>
  <si>
    <r>
      <t xml:space="preserve">Króciec dwukołnierzowy FF 80 L 400
</t>
    </r>
    <r>
      <rPr>
        <sz val="8"/>
        <color theme="1"/>
        <rFont val="Times New Roman CE"/>
        <family val="1"/>
        <charset val="238"/>
      </rPr>
      <t>(PN 16, zieliwo sferoidalne, malowane proszkowo lub epoksydowo)</t>
    </r>
  </si>
  <si>
    <r>
      <t xml:space="preserve">Króciec dwukołnierzowy FF 80 L 500
</t>
    </r>
    <r>
      <rPr>
        <sz val="8"/>
        <color theme="1"/>
        <rFont val="Times New Roman CE"/>
        <family val="1"/>
        <charset val="238"/>
      </rPr>
      <t>(PN 16, zieliwo sferoidalne, malowane proszkowo lub epoksydowo)</t>
    </r>
  </si>
  <si>
    <r>
      <t xml:space="preserve">Króciec jednokołnierzowy FW 80
</t>
    </r>
    <r>
      <rPr>
        <sz val="8"/>
        <color theme="1"/>
        <rFont val="Times New Roman CE"/>
        <family val="1"/>
        <charset val="238"/>
      </rPr>
      <t>(PN 16, zieliwo sferoidalne, malowane proszkowo lub epoksydowo) ścięte krawędzie połączenia z rurą.</t>
    </r>
  </si>
  <si>
    <r>
      <t xml:space="preserve">Zwężka FFR 100/80
</t>
    </r>
    <r>
      <rPr>
        <sz val="8"/>
        <color theme="1"/>
        <rFont val="Times New Roman CE"/>
        <family val="1"/>
        <charset val="238"/>
      </rPr>
      <t>(PN 16, zieliwo sferoidalne, malowane proszkowo lub epoksydowo)</t>
    </r>
  </si>
  <si>
    <r>
      <t xml:space="preserve">Kołnierz ślepy DN 80
</t>
    </r>
    <r>
      <rPr>
        <sz val="8"/>
        <color theme="1"/>
        <rFont val="Times New Roman CE"/>
        <family val="1"/>
        <charset val="238"/>
      </rPr>
      <t>(PN 16, zieliwo sferoidalne, malowane proszkowo lub epoksydowo)</t>
    </r>
  </si>
  <si>
    <r>
      <t xml:space="preserve">Kołnierz ślepy DN 100
</t>
    </r>
    <r>
      <rPr>
        <sz val="8"/>
        <color theme="1"/>
        <rFont val="Times New Roman CE"/>
        <family val="1"/>
        <charset val="238"/>
      </rPr>
      <t>(PN 16, zieliwo sferoidalne, malowane proszkowo lub epoksydowo)</t>
    </r>
  </si>
  <si>
    <t>Łuki PCV 110 - 11 st. bez uszczelki</t>
  </si>
  <si>
    <t>Łuki PCV 90 - 22 st. bez uszczelki</t>
  </si>
  <si>
    <t>Łuki PCV 110 - 22 st. bez uszczelki</t>
  </si>
  <si>
    <t>Łuki PCV 110 - 45 st. bez uszczelki</t>
  </si>
  <si>
    <t>Łuki PCV 110 -  90 st. bez uszczelki</t>
  </si>
  <si>
    <r>
      <t xml:space="preserve">Rury PCV 90 PN 10 z kielichem odcinek 6m
</t>
    </r>
    <r>
      <rPr>
        <sz val="6"/>
        <color theme="1"/>
        <rFont val="Times New Roman CE"/>
        <family val="1"/>
        <charset val="238"/>
      </rPr>
      <t>- do przesyłu wody
- kolor popielaty
- spełniajace normy PN-EN ISO 1452-2:2010, PN-EN 1452-2
- zabezpieczone przed zabrudzeniem wlot i wylot korkiem koloru czerwonego
- łączone na uszczelki wargowe EURO</t>
    </r>
  </si>
  <si>
    <t xml:space="preserve">szt. </t>
  </si>
  <si>
    <r>
      <t xml:space="preserve">Rury PCV 110 PN 10 z kielichem odcinek 6m
</t>
    </r>
    <r>
      <rPr>
        <sz val="6"/>
        <color theme="1"/>
        <rFont val="Times New Roman CE"/>
        <family val="1"/>
        <charset val="238"/>
      </rPr>
      <t>- do przesyłu wody
- kolor popielaty
- spełniajace normy PN-EN ISO 1452-2:2010, PN-EN 1452-2
- zabezpieczone przed zabrudzeniem wlot i wylot korkiem koloru czerwonego
- łączone na uszczelki wargowe EURO</t>
    </r>
  </si>
  <si>
    <t>mb</t>
  </si>
  <si>
    <r>
      <t xml:space="preserve">Rura PE 25 
</t>
    </r>
    <r>
      <rPr>
        <sz val="8"/>
        <color theme="1"/>
        <rFont val="Times New Roman CE"/>
        <family val="1"/>
        <charset val="238"/>
      </rPr>
      <t>(PN 10, nadruk na rurze opomiarowania długości, niebieska)</t>
    </r>
  </si>
  <si>
    <r>
      <t xml:space="preserve">Rura PE 32 
</t>
    </r>
    <r>
      <rPr>
        <sz val="8"/>
        <color theme="1"/>
        <rFont val="Times New Roman CE"/>
        <family val="1"/>
        <charset val="238"/>
      </rPr>
      <t>(PN 16, nadruk na rurze opomiarowania długości, niebieska)</t>
    </r>
  </si>
  <si>
    <r>
      <t xml:space="preserve">Rura PE 40 
</t>
    </r>
    <r>
      <rPr>
        <sz val="8"/>
        <color theme="1"/>
        <rFont val="Times New Roman CE"/>
        <family val="1"/>
        <charset val="238"/>
      </rPr>
      <t>(PN 16, nadruk na rurze opomiarowania długości, niebieska)</t>
    </r>
  </si>
  <si>
    <r>
      <t xml:space="preserve">Rura PE 50 
</t>
    </r>
    <r>
      <rPr>
        <sz val="8"/>
        <color theme="1"/>
        <rFont val="Times New Roman CE"/>
        <family val="1"/>
        <charset val="238"/>
      </rPr>
      <t>(PN 16, nadruk na rurze opomiarowania długości, niebieska)</t>
    </r>
  </si>
  <si>
    <t>Tabliczka znamionowa  „D” (blacha ocynk malowana, tło białe, napis niebieski z otworami dostosowanymi do słupka)</t>
  </si>
  <si>
    <t>Tabliczka znamionowa „H” (blacha ocynk malowana,tło czerwone, napis biały z otworami dostosowanymi do słupka)</t>
  </si>
  <si>
    <t>Tabliczka znamionowa „Z” (blacha ocynk malowana,tło białe, napis niebieski z otworami dostosowanymi do słupka)</t>
  </si>
  <si>
    <r>
      <t xml:space="preserve">Słupek pojedynczy do tabliczki 
</t>
    </r>
    <r>
      <rPr>
        <sz val="8"/>
        <color theme="1"/>
        <rFont val="Times New Roman CE"/>
        <family val="1"/>
        <charset val="238"/>
      </rPr>
      <t>(Wysokość 2,5m, kolor niebieski, zabezpieczony przez korozją, malowane proszkowo, otwory dostosowane do tabliczki)</t>
    </r>
  </si>
  <si>
    <t>Uszczelki do PCV 90 trój wargowa EURO</t>
  </si>
  <si>
    <t>Uszczelki do PCV 110 trój wargowa EURO</t>
  </si>
  <si>
    <t>Uszczelka płaska do połączeń kołnierzowych DN 80</t>
  </si>
  <si>
    <t>Uszczelka płaska do połączeń kołnierzowych DN 100</t>
  </si>
  <si>
    <t>Właz 600 ciężki 40 t beton - żeliwny</t>
  </si>
  <si>
    <t>Pokrywa włazu kan 600 żeliwno - betonowa na 40 ton</t>
  </si>
  <si>
    <r>
      <t xml:space="preserve">Złączka PEGZ 20 x 3/4"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</si>
  <si>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PE GZ 25 x 3/4"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</si>
  <si>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PEGZ 32 x 1 1/4"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</si>
  <si>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PEGZ 40 x 1 1/4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</si>
  <si>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Dwuzłączka PE 32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</si>
  <si>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Dwuzłączka PE 40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</si>
  <si>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Dwuzłączka PE 50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</si>
  <si>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Kolano 90 PE 32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</si>
  <si>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Kolano 90 PE 40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</si>
  <si>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Zaślepka PE DN 32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</si>
  <si>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Zaślepka PE DN 40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</si>
  <si>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Zaślepka PE DN 50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</si>
  <si>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t>Zawór antyskażeniowy DN 20 GW/GW</t>
  </si>
  <si>
    <t>Zawór antyskażeniowy DN 25 GW/GW</t>
  </si>
  <si>
    <r>
      <t>Zawór kulowy przelotowy wzmocniony DN 20</t>
    </r>
    <r>
      <rPr>
        <sz val="8"/>
        <color theme="1"/>
        <rFont val="Times New Roman CE"/>
        <family val="1"/>
        <charset val="238"/>
      </rPr>
      <t>, końcówki gwintowane wewnętrznie, uszczelka teflonowa, pierścień dławiący, rączka metalowa z osłoną PCV. L-56mm</t>
    </r>
  </si>
  <si>
    <r>
      <t>Zawór kulowy przelotowy wzmocniony DN 20</t>
    </r>
    <r>
      <rPr>
        <sz val="8"/>
        <color theme="1"/>
        <rFont val="Times New Roman CE"/>
        <family val="1"/>
        <charset val="238"/>
      </rPr>
      <t>, końcówki gwintowane wewnętrznie, uszczelka teflonowa, pierścień dławiący, rączka metalowa z osłoną PCV. L-50,5mm</t>
    </r>
  </si>
  <si>
    <r>
      <t>Zawór kulowy przelotowy wzmocniony DN 25</t>
    </r>
    <r>
      <rPr>
        <sz val="8"/>
        <color theme="1"/>
        <rFont val="Times New Roman CE"/>
        <family val="1"/>
        <charset val="238"/>
      </rPr>
      <t>, końcówki gwintowane wewnętrznie, uszczelka teflonowa, pierścień dławiący, rączka metalowa z osłoną PCV. L-64mm</t>
    </r>
  </si>
  <si>
    <t>Zawór przelotowy żeliwny grzybkowy DN 20 pokrętło metalowe</t>
  </si>
  <si>
    <t>Zawór przelotowy żeliwny grzybkowy DN 25 pokrętło metalowe</t>
  </si>
  <si>
    <t>Zawór przelotowy żeliwny grzybkowy DN 32  pokrętło metalowe</t>
  </si>
  <si>
    <t>Kolano OC DN 15 GW/GW</t>
  </si>
  <si>
    <t>Kolano OC DN 20 GW/GW</t>
  </si>
  <si>
    <t>Kolano OC DN 25 GW/GW</t>
  </si>
  <si>
    <t>Kolano OC DN 32 GW/GW</t>
  </si>
  <si>
    <t>Kolano OC DN 20 GW/GZ</t>
  </si>
  <si>
    <t>Kolano OC DN 25 GW/GZ</t>
  </si>
  <si>
    <t>Kolano OC DN 32 GW/GZ</t>
  </si>
  <si>
    <t>Nypel OC DN 20</t>
  </si>
  <si>
    <t>Nypel OC DN 25</t>
  </si>
  <si>
    <t>Nypel OC DN 32</t>
  </si>
  <si>
    <t>Nypel OC redukcyjny DN 20/15</t>
  </si>
  <si>
    <t>Trójnik OC DN 20</t>
  </si>
  <si>
    <t>Mufa OC DN 20</t>
  </si>
  <si>
    <t>Mufa OC DN 25</t>
  </si>
  <si>
    <t>Mufa OC DN 32</t>
  </si>
  <si>
    <t xml:space="preserve">Redukcja OC 20/15 </t>
  </si>
  <si>
    <t>Redukcja OC 25/20</t>
  </si>
  <si>
    <t>Redukcja OC 25/15</t>
  </si>
  <si>
    <t>Redukcja OC 32/15</t>
  </si>
  <si>
    <t>Redukcja OC 32/20</t>
  </si>
  <si>
    <t>Redukcja OC 32/25</t>
  </si>
  <si>
    <t>Redukcja OC 40/20</t>
  </si>
  <si>
    <t>Redukcja OC 40/25</t>
  </si>
  <si>
    <t>Redukcja OC 40/32</t>
  </si>
  <si>
    <t>Korek OC DN 20</t>
  </si>
  <si>
    <t>Pasta uszczelniająca do połączeń gwintowanych 250g. (tubka)</t>
  </si>
  <si>
    <t xml:space="preserve">Len warkocz 100g </t>
  </si>
  <si>
    <t>OGÓŁEM</t>
  </si>
  <si>
    <t xml:space="preserve">          zł</t>
  </si>
  <si>
    <t>Słownie :</t>
  </si>
  <si>
    <t>CZĘŚĆ B - KANALIZACJA</t>
  </si>
  <si>
    <r>
      <t xml:space="preserve">Rura kanalizacyjna PCV 110 
</t>
    </r>
    <r>
      <rPr>
        <sz val="8"/>
        <color theme="1"/>
        <rFont val="Times New Roman CE"/>
        <family val="1"/>
        <charset val="238"/>
      </rPr>
      <t xml:space="preserve">(gr. 3,2 Klasa S z uszczelką, SN 8, odcinki: 1m. 2m)
</t>
    </r>
    <r>
      <rPr>
        <sz val="6"/>
        <color theme="1"/>
        <rFont val="Times New Roman CE"/>
        <family val="1"/>
        <charset val="238"/>
      </rPr>
      <t>- rury kanalizacji grawitacyjnej z PVC-u ze ścianką litą jednorodną spełniające wymagania PN-EN 1401:2009
- system w kolorze pomarańczowym (RAL 8023),
- odporność chemiczna uszczelek zgodna z ISO/TR 7620, 
- uszczelki zgodne z normą zharmonizowaną PN-EN 681-1 posiadające znakowanie CE, do zastosowania w systemach kanalizacyjnych oznaczone symbolami WC</t>
    </r>
  </si>
  <si>
    <r>
      <t xml:space="preserve">Rura kanalizacyjna PCV 160 
</t>
    </r>
    <r>
      <rPr>
        <sz val="8"/>
        <color theme="1"/>
        <rFont val="Times New Roman CE"/>
        <family val="1"/>
        <charset val="238"/>
      </rPr>
      <t xml:space="preserve">(gr. 4,7 Klasa S z uszczelką, SN 8, odcinki: 1m, 2m, 3m)
</t>
    </r>
    <r>
      <rPr>
        <sz val="6"/>
        <color theme="1"/>
        <rFont val="Times New Roman CE"/>
        <family val="1"/>
        <charset val="238"/>
      </rPr>
      <t>- rury kanalizacji grawitacyjnej z PVC-u ze ścianką litą jednorodną spełniające wymagania PN-EN 1401:2009
- system w kolorze pomarańczowym (RAL 8023),
- odporność chemiczna uszczelek zgodna z ISO/TR 7620, 
- uszczelki zgodne z normą zharmonizowaną PN-EN 681-1 posiadające znakowanie CE, do zastosowania w systemach kanalizacyjnych oznaczone symbolami WC</t>
    </r>
  </si>
  <si>
    <r>
      <t xml:space="preserve">Kolano PCV kanalizacyjny 160 kąt 15° 
</t>
    </r>
    <r>
      <rPr>
        <sz val="8"/>
        <color theme="1"/>
        <rFont val="Times New Roman CE"/>
        <family val="1"/>
        <charset val="238"/>
      </rPr>
      <t>(Klasy S, SN 8) z uszczelką wargową</t>
    </r>
  </si>
  <si>
    <r>
      <t xml:space="preserve">Kolano PCV kanalizacyjny 160 kąt 30° 
</t>
    </r>
    <r>
      <rPr>
        <sz val="8"/>
        <color theme="1"/>
        <rFont val="Times New Roman CE"/>
        <family val="1"/>
        <charset val="238"/>
      </rPr>
      <t>(Klasy S, SN 8) z uszczelką wargową</t>
    </r>
  </si>
  <si>
    <r>
      <t xml:space="preserve">Kolano PCV kanalizacyjny 160 kąt 45° 
</t>
    </r>
    <r>
      <rPr>
        <sz val="8"/>
        <color theme="1"/>
        <rFont val="Times New Roman CE"/>
        <family val="1"/>
        <charset val="238"/>
      </rPr>
      <t>(Klasy S, SN 8) z uszczelką wargową</t>
    </r>
  </si>
  <si>
    <r>
      <t xml:space="preserve">Nasuwki kanalizacyjne 160 
</t>
    </r>
    <r>
      <rPr>
        <sz val="8"/>
        <color theme="1"/>
        <rFont val="Times New Roman CE"/>
        <family val="1"/>
        <charset val="238"/>
      </rPr>
      <t>z uszczelką wargową (Klasa S, SN 8)</t>
    </r>
  </si>
  <si>
    <r>
      <t xml:space="preserve">Trójnik PCV 160 × 160 
</t>
    </r>
    <r>
      <rPr>
        <sz val="8"/>
        <color theme="1"/>
        <rFont val="Times New Roman CE"/>
        <family val="1"/>
        <charset val="238"/>
      </rPr>
      <t>odgałęzienie pod kątem 90° z uszczelką wargową (Klasa S, SN 8)</t>
    </r>
  </si>
  <si>
    <r>
      <t xml:space="preserve">Redukcja kanalizacyjna 160 × 110 
</t>
    </r>
    <r>
      <rPr>
        <sz val="8"/>
        <color theme="1"/>
        <rFont val="Times New Roman CE"/>
        <family val="1"/>
        <charset val="238"/>
      </rPr>
      <t>z uszczelką wargową (Klasa S, SN 8)</t>
    </r>
  </si>
  <si>
    <r>
      <t xml:space="preserve">Rura karbowana ø315 
</t>
    </r>
    <r>
      <rPr>
        <sz val="8"/>
        <color theme="1"/>
        <rFont val="Times New Roman CE"/>
        <family val="1"/>
        <charset val="238"/>
      </rPr>
      <t>(Trzon studzienki kanalizacyjnej bez uszczelki, odcinki 2m, 3m)</t>
    </r>
  </si>
  <si>
    <r>
      <t xml:space="preserve">Rura karbowana ø425 
</t>
    </r>
    <r>
      <rPr>
        <sz val="8"/>
        <color theme="1"/>
        <rFont val="Times New Roman CE"/>
        <family val="1"/>
        <charset val="238"/>
      </rPr>
      <t>(Trzon studzienki kanalizacyjnej bez uszczelki, odcinki 2m, 3m)</t>
    </r>
  </si>
  <si>
    <t>Uszczelka do rury karbowanej i teleskopowej 425</t>
  </si>
  <si>
    <t>Uszczelka do rury karbowanej i teleskopowej 600</t>
  </si>
  <si>
    <r>
      <t xml:space="preserve">Rura teleskopowa 315 z włazem żeliwnym 40ton
</t>
    </r>
    <r>
      <rPr>
        <sz val="8"/>
        <color theme="1"/>
        <rFont val="Times New Roman CE"/>
        <family val="1"/>
        <charset val="238"/>
      </rPr>
      <t>(długość rury trzonowej 1m)</t>
    </r>
  </si>
  <si>
    <t>Manszeta do rury głatkiej 400/315</t>
  </si>
  <si>
    <t>Manszeta do rury karbowanej 425/315</t>
  </si>
  <si>
    <t>Wkładka „in situ” 160</t>
  </si>
  <si>
    <t>Korek PCV  160</t>
  </si>
  <si>
    <r>
      <rPr>
        <sz val="10"/>
        <color theme="1"/>
        <rFont val="Times New Roman CE"/>
        <charset val="238"/>
      </rPr>
      <t xml:space="preserve">Złączka DN 32 AK 1 1/4" </t>
    </r>
    <r>
      <rPr>
        <sz val="8"/>
        <color theme="1"/>
        <rFont val="Times New Roman CE"/>
        <charset val="238"/>
      </rPr>
      <t xml:space="preserve">(z jednej strony z połączeniem zaciskowym na rurę bosą i z gwintem zewnętrznym z drugiej strony) </t>
    </r>
  </si>
  <si>
    <r>
      <rPr>
        <sz val="10"/>
        <color theme="1"/>
        <rFont val="Times New Roman CE"/>
        <charset val="238"/>
      </rPr>
      <t xml:space="preserve">Złączka DN 32 IK 1 1/4" </t>
    </r>
    <r>
      <rPr>
        <sz val="8"/>
        <color theme="1"/>
        <rFont val="Times New Roman CE"/>
        <charset val="238"/>
      </rPr>
      <t xml:space="preserve">(z jednej strony z połączeniem zaciskowym na rurę bosą i z gwintem wewnętrznym z drugiej strony) </t>
    </r>
  </si>
  <si>
    <r>
      <rPr>
        <sz val="10"/>
        <color theme="1"/>
        <rFont val="Times New Roman CE"/>
        <charset val="238"/>
      </rPr>
      <t xml:space="preserve">Złączka DN 25 AK 1" </t>
    </r>
    <r>
      <rPr>
        <sz val="8"/>
        <color theme="1"/>
        <rFont val="Times New Roman CE"/>
        <charset val="238"/>
      </rPr>
      <t xml:space="preserve">(z jednej strony z połączeniem zaciskowym na rurę bosą i z gwintem zewnętrznym z drugiej strony) </t>
    </r>
  </si>
  <si>
    <r>
      <rPr>
        <sz val="10"/>
        <color theme="1"/>
        <rFont val="Times New Roman CE"/>
        <charset val="238"/>
      </rPr>
      <t xml:space="preserve">Złączka DN 20 AK 3/4" </t>
    </r>
    <r>
      <rPr>
        <sz val="8"/>
        <color theme="1"/>
        <rFont val="Times New Roman CE"/>
        <charset val="238"/>
      </rPr>
      <t xml:space="preserve">(z jednej strony z połączeniem zaciskowym na rurę bosą i z gwintem zewnętrznym z drugiej strony) </t>
    </r>
  </si>
  <si>
    <r>
      <rPr>
        <sz val="10"/>
        <color theme="1"/>
        <rFont val="Times New Roman CE"/>
        <charset val="238"/>
      </rPr>
      <t xml:space="preserve">Złączka DN 25 IK 1" </t>
    </r>
    <r>
      <rPr>
        <sz val="8"/>
        <color theme="1"/>
        <rFont val="Times New Roman CE"/>
        <charset val="238"/>
      </rPr>
      <t xml:space="preserve">(z jednej strony z połączeniem zaciskowym na rurę bosą i z gwintem wewnętrznym z drugiej strony) </t>
    </r>
  </si>
  <si>
    <r>
      <rPr>
        <sz val="10"/>
        <color theme="1"/>
        <rFont val="Times New Roman CE"/>
        <charset val="238"/>
      </rPr>
      <t xml:space="preserve">Złączka DN 20 IK 3/4" </t>
    </r>
    <r>
      <rPr>
        <sz val="8"/>
        <color theme="1"/>
        <rFont val="Times New Roman CE"/>
        <charset val="238"/>
      </rPr>
      <t xml:space="preserve">(z jednej strony z połączeniem zaciskowym na rurę bosą i z gwintem wewnętrznym z drugiej strony) </t>
    </r>
  </si>
  <si>
    <r>
      <t xml:space="preserve">Zawór skośny DN 32 mosiądz, odcinający, z niewznoszącym trzpieniem.
</t>
    </r>
    <r>
      <rPr>
        <sz val="8"/>
        <color theme="1"/>
        <rFont val="Times New Roman"/>
        <family val="1"/>
        <charset val="238"/>
      </rPr>
      <t>(Uszczelka typu O-Ring, korpus mosiądz, obudowa trzpienia ruchoma mosiądz, trzpień stały mosiądz, tarcza stożkowa mosiądz)</t>
    </r>
  </si>
  <si>
    <r>
      <t xml:space="preserve">Zawór skośny DN 20, mosiądz,  zwrotny, antyskażeniowy, z niewznoszącym trzpieniem, z możwilością nadzoru i odwodnieniem  
</t>
    </r>
    <r>
      <rPr>
        <sz val="8"/>
        <color theme="1"/>
        <rFont val="Times New Roman"/>
        <family val="1"/>
        <charset val="238"/>
      </rPr>
      <t>(Uszczelka typu O-Ring, korpus mosiądz, obudowa trzpienia ruchoma mosiądz, trzpień stały mosiądz, tarcza stożkowa mosiądz)</t>
    </r>
  </si>
  <si>
    <r>
      <t xml:space="preserve">Zawór skośny DN 25, mosiądz,  zwrotny, antyskażeniowy, z niewznoszącym trzpieniem, z możwilością nadzoru i odwodnieniem  
</t>
    </r>
    <r>
      <rPr>
        <sz val="8"/>
        <color theme="1"/>
        <rFont val="Times New Roman"/>
        <family val="1"/>
        <charset val="238"/>
      </rPr>
      <t>(Uszczelka typu O-Ring, korpus mosiądz, obudowa trzpienia ruchoma mosiądz, trzpień stały mosiądz, tarcza stożkowa mosiądz)</t>
    </r>
  </si>
  <si>
    <t>Konsola wodomierza (DN 20, L-130mm)</t>
  </si>
  <si>
    <t>Środek poślizgowy SKIDOL 1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</si>
</sst>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5">
    <font>
      <sz val="11"/>
      <color theme="1"/>
      <name val="Czcionka tekstu podstawowego"/>
      <family val="2"/>
      <charset val="238"/>
    </font>
    <font>
      <sz val="12"/>
      <color theme="1"/>
      <name val="Times New Roman"/>
      <family val="1"/>
      <charset val="238"/>
    </font>
    <font>
      <b/>
      <sz val="12"/>
      <color theme="1"/>
      <name val="Times New Roman"/>
      <family val="1"/>
      <charset val="238"/>
    </font>
    <font>
      <sz val="8"/>
      <color theme="1"/>
      <name val="Times New Roman"/>
      <family val="1"/>
      <charset val="238"/>
    </font>
    <font>
      <sz val="8"/>
      <color theme="1"/>
      <name val="Times New Roman CE"/>
      <family val="1"/>
      <charset val="238"/>
    </font>
    <font>
      <sz val="12"/>
      <color theme="1"/>
      <name val="Times New Roman CE"/>
      <family val="1"/>
      <charset val="238"/>
    </font>
    <font>
      <b/>
      <sz val="16"/>
      <color theme="1"/>
      <name val="Times New Roman"/>
      <family val="1"/>
      <charset val="238"/>
    </font>
    <font>
      <sz val="14"/>
      <color theme="1"/>
      <name val="Times New Roman"/>
      <family val="1"/>
      <charset val="238"/>
    </font>
    <font>
      <sz val="11"/>
      <color theme="1"/>
      <name val="Times New Roman CE"/>
      <family val="1"/>
      <charset val="238"/>
    </font>
    <font>
      <i/>
      <sz val="11"/>
      <color theme="1"/>
      <name val="Times New Roman"/>
      <family val="1"/>
      <charset val="238"/>
    </font>
    <font>
      <b/>
      <sz val="11"/>
      <color theme="1"/>
      <name val="Times New Roman CE"/>
      <family val="1"/>
      <charset val="238"/>
    </font>
    <font>
      <b/>
      <sz val="12"/>
      <color theme="1"/>
      <name val="Times New Roman CE"/>
      <family val="1"/>
      <charset val="238"/>
    </font>
    <font>
      <b/>
      <sz val="10"/>
      <color theme="1"/>
      <name val="Times New Roman CE"/>
      <family val="1"/>
      <charset val="238"/>
    </font>
    <font>
      <sz val="10"/>
      <color theme="1"/>
      <name val="Times New Roman CE"/>
      <family val="1"/>
      <charset val="238"/>
    </font>
    <font>
      <sz val="10"/>
      <color theme="1"/>
      <name val="Times New Roman"/>
      <family val="1"/>
      <charset val="238"/>
    </font>
    <font>
      <sz val="8"/>
      <color theme="1"/>
      <name val="Times New Roman CE"/>
      <charset val="238"/>
    </font>
    <font>
      <sz val="8"/>
      <color indexed="8"/>
      <name val="Times New Roman CE"/>
      <family val="1"/>
      <charset val="238"/>
    </font>
    <font>
      <sz val="9"/>
      <color theme="1"/>
      <name val="Times New Roman CE"/>
      <family val="1"/>
      <charset val="238"/>
    </font>
    <font>
      <sz val="6"/>
      <color theme="1"/>
      <name val="Times New Roman CE"/>
      <family val="1"/>
      <charset val="238"/>
    </font>
    <font>
      <sz val="11"/>
      <color theme="1"/>
      <name val="Times New Roman CE"/>
      <charset val="238"/>
    </font>
    <font>
      <sz val="11"/>
      <color indexed="8"/>
      <name val="Czcionka tekstu podstawowego"/>
      <charset val="238"/>
    </font>
    <font>
      <sz val="12"/>
      <color indexed="8"/>
      <name val="Times New Roman CE"/>
      <family val="1"/>
      <charset val="238"/>
    </font>
    <font>
      <b/>
      <i/>
      <sz val="11"/>
      <color theme="1"/>
      <name val="Times New Roman CE"/>
      <family val="1"/>
      <charset val="238"/>
    </font>
    <font>
      <sz val="10"/>
      <color theme="1"/>
      <name val="Times New Roman CE"/>
      <charset val="238"/>
    </font>
    <font>
      <sz val="11"/>
      <color theme="0"/>
      <name val="Czcionka tekstu podstawowego"/>
      <family val="2"/>
      <charset val="23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bottom style="thin">
        <color indexed="64"/>
      </bottom>
      <diagonal style="thin">
        <color indexed="64"/>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20" fillId="0" borderId="0" applyBorder="0" applyProtection="0"/>
  </cellStyleXfs>
  <cellXfs count="77">
    <xf numFmtId="0" fontId="0" fillId="0" borderId="0" xfId="0"/>
    <xf numFmtId="0" fontId="8" fillId="0" borderId="0" xfId="0" applyFont="1" applyProtection="1">
      <protection locked="0"/>
    </xf>
    <xf numFmtId="0" fontId="13" fillId="0" borderId="3" xfId="0" applyFont="1" applyBorder="1" applyAlignment="1" applyProtection="1">
      <alignment horizontal="center" vertical="center"/>
    </xf>
    <xf numFmtId="0" fontId="13" fillId="0" borderId="3" xfId="0" applyFont="1" applyBorder="1" applyAlignment="1" applyProtection="1">
      <alignment vertical="center" wrapText="1"/>
    </xf>
    <xf numFmtId="0" fontId="13" fillId="0" borderId="3" xfId="0" applyFont="1" applyBorder="1" applyAlignment="1" applyProtection="1">
      <alignment horizontal="right" vertical="center" wrapText="1"/>
    </xf>
    <xf numFmtId="2" fontId="13" fillId="0" borderId="3" xfId="0" applyNumberFormat="1" applyFont="1" applyBorder="1" applyAlignment="1" applyProtection="1">
      <alignment horizontal="right" vertical="center" wrapText="1"/>
    </xf>
    <xf numFmtId="0" fontId="13" fillId="2" borderId="3" xfId="0" applyFont="1" applyFill="1" applyBorder="1" applyAlignment="1" applyProtection="1">
      <alignment horizontal="right" vertical="center" wrapText="1"/>
      <protection locked="0"/>
    </xf>
    <xf numFmtId="0" fontId="14" fillId="0" borderId="3" xfId="0" applyFont="1" applyBorder="1" applyAlignment="1" applyProtection="1">
      <alignment vertical="center" wrapText="1"/>
    </xf>
    <xf numFmtId="0" fontId="13" fillId="0" borderId="3" xfId="0" applyFont="1" applyBorder="1" applyAlignment="1" applyProtection="1">
      <alignment vertical="center"/>
    </xf>
    <xf numFmtId="0" fontId="13" fillId="0" borderId="3" xfId="0" applyFont="1" applyBorder="1" applyAlignment="1" applyProtection="1">
      <alignment horizontal="right" vertical="center"/>
    </xf>
    <xf numFmtId="0" fontId="13" fillId="2" borderId="3" xfId="0" applyFont="1" applyFill="1" applyBorder="1" applyAlignment="1" applyProtection="1">
      <alignment horizontal="right" vertical="center"/>
      <protection locked="0"/>
    </xf>
    <xf numFmtId="0" fontId="8" fillId="0" borderId="3" xfId="0" applyFont="1" applyBorder="1" applyAlignment="1" applyProtection="1">
      <alignment horizontal="right" vertical="center"/>
    </xf>
    <xf numFmtId="0" fontId="8" fillId="2" borderId="3" xfId="0" applyFont="1" applyFill="1" applyBorder="1" applyAlignment="1" applyProtection="1">
      <alignment horizontal="right" vertical="center"/>
      <protection locked="0"/>
    </xf>
    <xf numFmtId="0" fontId="17" fillId="0" borderId="3" xfId="0" applyFont="1" applyBorder="1" applyAlignment="1" applyProtection="1">
      <alignment vertical="center" wrapText="1"/>
    </xf>
    <xf numFmtId="0" fontId="14" fillId="0" borderId="3" xfId="0" applyFont="1" applyBorder="1" applyAlignment="1" applyProtection="1">
      <alignment vertical="center"/>
    </xf>
    <xf numFmtId="0" fontId="13" fillId="0" borderId="3" xfId="0" applyFont="1" applyBorder="1" applyAlignment="1" applyProtection="1">
      <alignment horizontal="left" vertical="center" wrapText="1"/>
    </xf>
    <xf numFmtId="0" fontId="19" fillId="0" borderId="3" xfId="0" applyFont="1" applyBorder="1" applyAlignment="1" applyProtection="1">
      <alignment wrapText="1"/>
    </xf>
    <xf numFmtId="0" fontId="13" fillId="0" borderId="7" xfId="0" applyFont="1" applyBorder="1" applyAlignment="1" applyProtection="1">
      <alignment vertical="center" wrapText="1"/>
    </xf>
    <xf numFmtId="0" fontId="13" fillId="0" borderId="8" xfId="0" applyFont="1" applyBorder="1" applyAlignment="1" applyProtection="1">
      <alignment vertical="center" wrapText="1"/>
    </xf>
    <xf numFmtId="0" fontId="13" fillId="0" borderId="2" xfId="0" applyFont="1" applyBorder="1" applyAlignment="1" applyProtection="1">
      <alignment horizontal="center" vertical="center"/>
    </xf>
    <xf numFmtId="2" fontId="13" fillId="0" borderId="3" xfId="0" applyNumberFormat="1" applyFont="1" applyBorder="1" applyAlignment="1" applyProtection="1">
      <alignment vertical="center" wrapText="1"/>
    </xf>
    <xf numFmtId="0" fontId="13" fillId="0" borderId="3" xfId="0" applyFont="1" applyBorder="1" applyAlignment="1" applyProtection="1">
      <alignment horizontal="center" vertical="center" wrapText="1"/>
    </xf>
    <xf numFmtId="0" fontId="8" fillId="0" borderId="0" xfId="0" applyFont="1" applyAlignment="1" applyProtection="1">
      <alignment horizontal="center"/>
      <protection locked="0"/>
    </xf>
    <xf numFmtId="0" fontId="8" fillId="0" borderId="0" xfId="0" applyFont="1" applyAlignment="1" applyProtection="1">
      <alignment horizontal="right"/>
      <protection locked="0"/>
    </xf>
    <xf numFmtId="0" fontId="10" fillId="0" borderId="0" xfId="0" applyFont="1" applyAlignment="1" applyProtection="1">
      <alignment horizontal="left" vertical="top"/>
      <protection locked="0"/>
    </xf>
    <xf numFmtId="2" fontId="10" fillId="0" borderId="0" xfId="0" applyNumberFormat="1" applyFont="1" applyBorder="1" applyProtection="1">
      <protection locked="0"/>
    </xf>
    <xf numFmtId="0" fontId="22" fillId="0" borderId="0" xfId="0" applyFont="1" applyProtection="1">
      <protection locked="0"/>
    </xf>
    <xf numFmtId="0" fontId="14" fillId="0" borderId="3" xfId="0" applyFont="1" applyBorder="1" applyAlignment="1">
      <alignment wrapText="1"/>
    </xf>
    <xf numFmtId="0" fontId="0" fillId="0" borderId="0" xfId="0" applyProtection="1"/>
    <xf numFmtId="0" fontId="3" fillId="0" borderId="0" xfId="0" applyFont="1" applyProtection="1"/>
    <xf numFmtId="0" fontId="4" fillId="0" borderId="0" xfId="0" applyFont="1" applyProtection="1"/>
    <xf numFmtId="0" fontId="5" fillId="0" borderId="0" xfId="0" applyFont="1" applyProtection="1"/>
    <xf numFmtId="0" fontId="7" fillId="0" borderId="0" xfId="0" applyFont="1" applyAlignment="1" applyProtection="1">
      <alignment horizontal="left"/>
    </xf>
    <xf numFmtId="0" fontId="8" fillId="0" borderId="0" xfId="0" applyFont="1" applyProtection="1"/>
    <xf numFmtId="0" fontId="13" fillId="2" borderId="5" xfId="0" applyFont="1" applyFill="1" applyBorder="1" applyAlignment="1" applyProtection="1">
      <alignment vertical="center" wrapText="1"/>
      <protection locked="0"/>
    </xf>
    <xf numFmtId="0" fontId="13" fillId="2" borderId="5" xfId="0" applyFont="1" applyFill="1" applyBorder="1" applyAlignment="1" applyProtection="1">
      <alignment horizontal="right" vertical="center" wrapText="1"/>
      <protection locked="0"/>
    </xf>
    <xf numFmtId="0" fontId="12" fillId="0" borderId="0" xfId="0" applyFont="1" applyFill="1" applyBorder="1" applyAlignment="1" applyProtection="1">
      <alignment horizontal="left" vertical="center" wrapText="1"/>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right" vertical="center" wrapText="1"/>
    </xf>
    <xf numFmtId="0" fontId="13" fillId="2" borderId="6" xfId="0" applyFont="1" applyFill="1" applyBorder="1" applyAlignment="1" applyProtection="1">
      <alignment vertical="center" wrapText="1"/>
      <protection locked="0"/>
    </xf>
    <xf numFmtId="0" fontId="13" fillId="0" borderId="9" xfId="0" applyFont="1" applyBorder="1" applyAlignment="1" applyProtection="1">
      <alignment vertical="center" wrapText="1"/>
    </xf>
    <xf numFmtId="0" fontId="13" fillId="0" borderId="4" xfId="0" applyFont="1" applyBorder="1" applyAlignment="1" applyProtection="1">
      <alignment vertical="center" wrapText="1"/>
    </xf>
    <xf numFmtId="2" fontId="12" fillId="0" borderId="12" xfId="0" applyNumberFormat="1" applyFont="1" applyBorder="1" applyAlignment="1" applyProtection="1">
      <alignment vertical="center" wrapText="1"/>
    </xf>
    <xf numFmtId="0" fontId="8" fillId="0" borderId="3" xfId="0" applyFont="1" applyBorder="1" applyAlignment="1" applyProtection="1">
      <alignment horizontal="center" vertical="center"/>
    </xf>
    <xf numFmtId="0" fontId="5" fillId="0" borderId="3" xfId="0" applyFont="1" applyBorder="1" applyAlignment="1" applyProtection="1">
      <alignment horizontal="center" vertical="center" wrapText="1"/>
    </xf>
    <xf numFmtId="0" fontId="13" fillId="0" borderId="7" xfId="0" applyFont="1" applyBorder="1" applyAlignment="1" applyProtection="1">
      <alignment horizontal="right" vertical="center" wrapText="1"/>
    </xf>
    <xf numFmtId="2" fontId="12" fillId="0" borderId="13" xfId="0" applyNumberFormat="1" applyFont="1" applyBorder="1" applyAlignment="1" applyProtection="1">
      <alignment vertical="center" wrapText="1"/>
    </xf>
    <xf numFmtId="0" fontId="21" fillId="2" borderId="3" xfId="1" applyFont="1" applyFill="1" applyBorder="1" applyAlignment="1" applyProtection="1">
      <alignment vertical="center" wrapText="1"/>
      <protection locked="0"/>
    </xf>
    <xf numFmtId="164" fontId="21" fillId="2" borderId="3" xfId="1" applyNumberFormat="1" applyFont="1" applyFill="1" applyBorder="1" applyAlignment="1" applyProtection="1">
      <alignment vertical="center" wrapText="1"/>
      <protection locked="0"/>
    </xf>
    <xf numFmtId="164" fontId="24" fillId="0" borderId="0" xfId="0" applyNumberFormat="1" applyFont="1" applyProtection="1"/>
    <xf numFmtId="0" fontId="24" fillId="0" borderId="0" xfId="0" applyFont="1" applyProtection="1"/>
    <xf numFmtId="164" fontId="24" fillId="0" borderId="0" xfId="0" applyNumberFormat="1" applyFont="1"/>
    <xf numFmtId="0" fontId="24" fillId="0" borderId="0" xfId="0" applyFont="1"/>
    <xf numFmtId="0" fontId="1" fillId="0" borderId="0" xfId="0" applyFont="1" applyAlignment="1" applyProtection="1">
      <alignment horizontal="right"/>
    </xf>
    <xf numFmtId="0" fontId="2" fillId="0" borderId="0" xfId="0" applyFont="1" applyAlignment="1" applyProtection="1">
      <alignment horizontal="center"/>
    </xf>
    <xf numFmtId="0" fontId="1" fillId="0" borderId="0" xfId="0" applyFont="1" applyAlignment="1" applyProtection="1">
      <alignment horizontal="center"/>
    </xf>
    <xf numFmtId="0" fontId="6" fillId="0" borderId="0" xfId="0" applyFont="1" applyAlignment="1" applyProtection="1">
      <alignment horizontal="center" vertical="center"/>
    </xf>
    <xf numFmtId="0" fontId="9" fillId="0" borderId="0" xfId="0" applyFont="1" applyAlignment="1" applyProtection="1">
      <alignment horizontal="center"/>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1"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4"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2" borderId="4" xfId="0" applyFont="1" applyFill="1" applyBorder="1" applyAlignment="1" applyProtection="1">
      <alignment horizontal="left" vertical="center" wrapText="1"/>
      <protection locked="0"/>
    </xf>
    <xf numFmtId="0" fontId="12" fillId="2" borderId="5" xfId="0" applyFont="1" applyFill="1" applyBorder="1" applyAlignment="1" applyProtection="1">
      <alignment horizontal="left" vertical="center" wrapText="1"/>
      <protection locked="0"/>
    </xf>
    <xf numFmtId="0" fontId="12" fillId="0" borderId="11" xfId="0" applyFont="1" applyBorder="1" applyAlignment="1" applyProtection="1">
      <alignment horizontal="center" vertical="center" wrapText="1"/>
    </xf>
    <xf numFmtId="0" fontId="12" fillId="2" borderId="8"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0" borderId="8" xfId="0" applyFont="1" applyBorder="1" applyAlignment="1" applyProtection="1">
      <alignment horizontal="left" vertical="center" wrapText="1"/>
    </xf>
    <xf numFmtId="0" fontId="12" fillId="0" borderId="10" xfId="0" applyFont="1" applyBorder="1" applyAlignment="1" applyProtection="1">
      <alignment horizontal="left" vertical="center" wrapText="1"/>
    </xf>
  </cellXfs>
  <cellStyles count="2">
    <cellStyle name="Excel Built-in Normal" xfId="1" xr:uid="{00000000-0005-0000-0000-000000000000}"/>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4"/>
  <sheetViews>
    <sheetView tabSelected="1" zoomScaleNormal="100" workbookViewId="0">
      <selection activeCell="K124" sqref="K124"/>
    </sheetView>
  </sheetViews>
  <sheetFormatPr defaultRowHeight="15"/>
  <cols>
    <col min="1" max="1" width="4.5" style="22" customWidth="1"/>
    <col min="2" max="2" width="34.625" style="1" customWidth="1"/>
    <col min="3" max="3" width="5.25" style="1" customWidth="1"/>
    <col min="4" max="4" width="4.375" style="1" customWidth="1"/>
    <col min="5" max="5" width="6.875" style="1" customWidth="1"/>
    <col min="6" max="6" width="7.125" style="1" customWidth="1"/>
    <col min="7" max="7" width="7.75" style="1" customWidth="1"/>
    <col min="8" max="8" width="9.375" style="1" customWidth="1"/>
    <col min="11" max="11" width="9.75" style="51" bestFit="1" customWidth="1"/>
    <col min="12" max="12" width="9" style="52"/>
  </cols>
  <sheetData>
    <row r="1" spans="1:12" s="28" customFormat="1" ht="15.75">
      <c r="A1" s="53"/>
      <c r="B1" s="53"/>
      <c r="C1" s="53"/>
      <c r="D1" s="53"/>
      <c r="E1" s="53"/>
      <c r="F1" s="53"/>
      <c r="G1" s="53"/>
      <c r="H1" s="53"/>
      <c r="K1" s="49"/>
      <c r="L1" s="50"/>
    </row>
    <row r="2" spans="1:12" s="28" customFormat="1" ht="15.75">
      <c r="A2" s="54"/>
      <c r="B2" s="55"/>
      <c r="C2" s="55"/>
      <c r="D2" s="55"/>
      <c r="E2" s="55"/>
      <c r="F2" s="55"/>
      <c r="G2" s="55"/>
      <c r="H2" s="55"/>
      <c r="K2" s="49"/>
      <c r="L2" s="50"/>
    </row>
    <row r="3" spans="1:12" s="28" customFormat="1" ht="15.75">
      <c r="A3" s="29" t="s">
        <v>0</v>
      </c>
      <c r="B3" s="30"/>
      <c r="C3" s="31"/>
      <c r="D3" s="31"/>
      <c r="E3" s="31"/>
      <c r="F3" s="31"/>
      <c r="G3" s="31"/>
      <c r="H3" s="31"/>
      <c r="K3" s="49"/>
      <c r="L3" s="50"/>
    </row>
    <row r="4" spans="1:12" s="28" customFormat="1" ht="20.25">
      <c r="A4" s="56" t="s">
        <v>1</v>
      </c>
      <c r="B4" s="56"/>
      <c r="C4" s="56"/>
      <c r="D4" s="56"/>
      <c r="E4" s="56"/>
      <c r="F4" s="56"/>
      <c r="G4" s="56"/>
      <c r="H4" s="56"/>
      <c r="K4" s="49"/>
      <c r="L4" s="50"/>
    </row>
    <row r="5" spans="1:12" s="28" customFormat="1" ht="18.75">
      <c r="A5" s="32"/>
      <c r="B5" s="33"/>
      <c r="C5" s="33"/>
      <c r="D5" s="33"/>
      <c r="E5" s="33"/>
      <c r="F5" s="33"/>
      <c r="G5" s="33"/>
      <c r="H5" s="33"/>
      <c r="K5" s="49"/>
      <c r="L5" s="50"/>
    </row>
    <row r="6" spans="1:12" s="28" customFormat="1">
      <c r="A6" s="57" t="s">
        <v>2</v>
      </c>
      <c r="B6" s="57"/>
      <c r="C6" s="57"/>
      <c r="D6" s="57"/>
      <c r="E6" s="57"/>
      <c r="F6" s="57"/>
      <c r="G6" s="57"/>
      <c r="H6" s="57"/>
      <c r="K6" s="49"/>
      <c r="L6" s="50"/>
    </row>
    <row r="7" spans="1:12" s="28" customFormat="1" ht="14.25">
      <c r="A7" s="58" t="s">
        <v>3</v>
      </c>
      <c r="B7" s="60" t="s">
        <v>4</v>
      </c>
      <c r="C7" s="62" t="s">
        <v>5</v>
      </c>
      <c r="D7" s="62" t="s">
        <v>6</v>
      </c>
      <c r="E7" s="62" t="s">
        <v>7</v>
      </c>
      <c r="F7" s="62" t="s">
        <v>8</v>
      </c>
      <c r="G7" s="62" t="s">
        <v>9</v>
      </c>
      <c r="H7" s="62" t="s">
        <v>10</v>
      </c>
      <c r="K7" s="49"/>
      <c r="L7" s="50"/>
    </row>
    <row r="8" spans="1:12" s="28" customFormat="1" ht="14.25">
      <c r="A8" s="59"/>
      <c r="B8" s="61"/>
      <c r="C8" s="63"/>
      <c r="D8" s="63"/>
      <c r="E8" s="63"/>
      <c r="F8" s="63"/>
      <c r="G8" s="63"/>
      <c r="H8" s="63"/>
      <c r="K8" s="49"/>
      <c r="L8" s="50"/>
    </row>
    <row r="9" spans="1:12" s="28" customFormat="1" ht="15.75">
      <c r="A9" s="43">
        <v>1</v>
      </c>
      <c r="B9" s="44">
        <v>2</v>
      </c>
      <c r="C9" s="43">
        <v>3</v>
      </c>
      <c r="D9" s="44">
        <v>4</v>
      </c>
      <c r="E9" s="43">
        <v>5</v>
      </c>
      <c r="F9" s="44">
        <v>6</v>
      </c>
      <c r="G9" s="43">
        <v>7</v>
      </c>
      <c r="H9" s="44">
        <v>8</v>
      </c>
      <c r="K9" s="49"/>
      <c r="L9" s="50"/>
    </row>
    <row r="10" spans="1:12" s="28" customFormat="1" ht="14.25">
      <c r="A10" s="64" t="s">
        <v>11</v>
      </c>
      <c r="B10" s="65"/>
      <c r="C10" s="65"/>
      <c r="D10" s="65"/>
      <c r="E10" s="65"/>
      <c r="F10" s="65"/>
      <c r="G10" s="65"/>
      <c r="H10" s="66"/>
      <c r="K10" s="49"/>
      <c r="L10" s="50"/>
    </row>
    <row r="11" spans="1:12" ht="108.75">
      <c r="A11" s="2">
        <v>1</v>
      </c>
      <c r="B11" s="3" t="s">
        <v>13</v>
      </c>
      <c r="C11" s="3" t="s">
        <v>12</v>
      </c>
      <c r="D11" s="4">
        <v>15</v>
      </c>
      <c r="E11" s="6"/>
      <c r="F11" s="4"/>
      <c r="G11" s="5"/>
      <c r="H11" s="5"/>
      <c r="K11" s="51">
        <v>305.28000000000003</v>
      </c>
      <c r="L11" s="52">
        <f t="shared" ref="L11:L35" si="0">E11+E11*20%</f>
        <v>0</v>
      </c>
    </row>
    <row r="12" spans="1:12" ht="110.25">
      <c r="A12" s="2">
        <v>2</v>
      </c>
      <c r="B12" s="3" t="s">
        <v>14</v>
      </c>
      <c r="C12" s="3" t="s">
        <v>12</v>
      </c>
      <c r="D12" s="4">
        <v>30</v>
      </c>
      <c r="E12" s="6"/>
      <c r="F12" s="4"/>
      <c r="G12" s="5"/>
      <c r="H12" s="5"/>
      <c r="K12" s="51">
        <v>355.96799999999996</v>
      </c>
      <c r="L12" s="52">
        <f t="shared" si="0"/>
        <v>0</v>
      </c>
    </row>
    <row r="13" spans="1:12" ht="83.25">
      <c r="A13" s="2">
        <f>A12+1</f>
        <v>3</v>
      </c>
      <c r="B13" s="3" t="s">
        <v>15</v>
      </c>
      <c r="C13" s="3" t="s">
        <v>12</v>
      </c>
      <c r="D13" s="4">
        <v>5</v>
      </c>
      <c r="E13" s="6"/>
      <c r="F13" s="4"/>
      <c r="G13" s="5"/>
      <c r="H13" s="5"/>
      <c r="K13" s="51">
        <v>151.80000000000001</v>
      </c>
      <c r="L13" s="52">
        <f t="shared" si="0"/>
        <v>0</v>
      </c>
    </row>
    <row r="14" spans="1:12" ht="81.75">
      <c r="A14" s="2">
        <f t="shared" ref="A14:A77" si="1">A13+1</f>
        <v>4</v>
      </c>
      <c r="B14" s="3" t="s">
        <v>16</v>
      </c>
      <c r="C14" s="3" t="s">
        <v>12</v>
      </c>
      <c r="D14" s="4">
        <v>10</v>
      </c>
      <c r="E14" s="6"/>
      <c r="F14" s="4"/>
      <c r="G14" s="5"/>
      <c r="H14" s="5"/>
      <c r="K14" s="51">
        <v>211.584</v>
      </c>
      <c r="L14" s="52">
        <f t="shared" si="0"/>
        <v>0</v>
      </c>
    </row>
    <row r="15" spans="1:12" ht="83.25">
      <c r="A15" s="2">
        <f t="shared" si="1"/>
        <v>5</v>
      </c>
      <c r="B15" s="3" t="s">
        <v>17</v>
      </c>
      <c r="C15" s="3" t="s">
        <v>12</v>
      </c>
      <c r="D15" s="4">
        <v>30</v>
      </c>
      <c r="E15" s="6"/>
      <c r="F15" s="4"/>
      <c r="G15" s="5"/>
      <c r="H15" s="5"/>
      <c r="K15" s="51">
        <v>219.23999999999998</v>
      </c>
      <c r="L15" s="52">
        <f t="shared" si="0"/>
        <v>0</v>
      </c>
    </row>
    <row r="16" spans="1:12" ht="14.25">
      <c r="A16" s="2">
        <f t="shared" si="1"/>
        <v>6</v>
      </c>
      <c r="B16" s="3" t="s">
        <v>18</v>
      </c>
      <c r="C16" s="3" t="s">
        <v>12</v>
      </c>
      <c r="D16" s="4">
        <v>50</v>
      </c>
      <c r="E16" s="6"/>
      <c r="F16" s="4"/>
      <c r="G16" s="5"/>
      <c r="H16" s="5"/>
      <c r="K16" s="51">
        <v>84.84</v>
      </c>
      <c r="L16" s="52">
        <f t="shared" si="0"/>
        <v>0</v>
      </c>
    </row>
    <row r="17" spans="1:12" ht="24">
      <c r="A17" s="2">
        <f t="shared" si="1"/>
        <v>7</v>
      </c>
      <c r="B17" s="3" t="s">
        <v>19</v>
      </c>
      <c r="C17" s="3" t="s">
        <v>12</v>
      </c>
      <c r="D17" s="4">
        <v>50</v>
      </c>
      <c r="E17" s="6"/>
      <c r="F17" s="4"/>
      <c r="G17" s="5"/>
      <c r="H17" s="5"/>
      <c r="K17" s="51">
        <v>69.599999999999994</v>
      </c>
      <c r="L17" s="52">
        <f t="shared" si="0"/>
        <v>0</v>
      </c>
    </row>
    <row r="18" spans="1:12" ht="24">
      <c r="A18" s="2">
        <f t="shared" si="1"/>
        <v>8</v>
      </c>
      <c r="B18" s="3" t="s">
        <v>20</v>
      </c>
      <c r="C18" s="3" t="s">
        <v>12</v>
      </c>
      <c r="D18" s="4">
        <v>5</v>
      </c>
      <c r="E18" s="6"/>
      <c r="F18" s="4"/>
      <c r="G18" s="5"/>
      <c r="H18" s="5"/>
      <c r="K18" s="51">
        <v>175.2</v>
      </c>
      <c r="L18" s="52">
        <f t="shared" si="0"/>
        <v>0</v>
      </c>
    </row>
    <row r="19" spans="1:12" ht="125.25">
      <c r="A19" s="2">
        <f t="shared" si="1"/>
        <v>9</v>
      </c>
      <c r="B19" s="3" t="s">
        <v>21</v>
      </c>
      <c r="C19" s="3" t="s">
        <v>12</v>
      </c>
      <c r="D19" s="4">
        <v>10</v>
      </c>
      <c r="E19" s="6"/>
      <c r="F19" s="4"/>
      <c r="G19" s="5"/>
      <c r="H19" s="5"/>
      <c r="K19" s="51">
        <v>993.6</v>
      </c>
      <c r="L19" s="52">
        <f t="shared" si="0"/>
        <v>0</v>
      </c>
    </row>
    <row r="20" spans="1:12" ht="126.75">
      <c r="A20" s="2">
        <f t="shared" si="1"/>
        <v>10</v>
      </c>
      <c r="B20" s="3" t="s">
        <v>22</v>
      </c>
      <c r="C20" s="3" t="s">
        <v>12</v>
      </c>
      <c r="D20" s="4">
        <v>5</v>
      </c>
      <c r="E20" s="6"/>
      <c r="F20" s="4"/>
      <c r="G20" s="5"/>
      <c r="H20" s="5"/>
      <c r="K20" s="51">
        <v>777.6</v>
      </c>
      <c r="L20" s="52">
        <f t="shared" si="0"/>
        <v>0</v>
      </c>
    </row>
    <row r="21" spans="1:12" ht="70.5">
      <c r="A21" s="2">
        <f t="shared" si="1"/>
        <v>11</v>
      </c>
      <c r="B21" s="3" t="s">
        <v>23</v>
      </c>
      <c r="C21" s="3" t="s">
        <v>12</v>
      </c>
      <c r="D21" s="4">
        <v>5</v>
      </c>
      <c r="E21" s="6"/>
      <c r="F21" s="4"/>
      <c r="G21" s="5"/>
      <c r="H21" s="5"/>
      <c r="K21" s="51">
        <v>106.91999999999999</v>
      </c>
      <c r="L21" s="52">
        <f t="shared" si="0"/>
        <v>0</v>
      </c>
    </row>
    <row r="22" spans="1:12" ht="70.5">
      <c r="A22" s="2">
        <f t="shared" si="1"/>
        <v>12</v>
      </c>
      <c r="B22" s="3" t="s">
        <v>24</v>
      </c>
      <c r="C22" s="3" t="s">
        <v>12</v>
      </c>
      <c r="D22" s="4">
        <v>5</v>
      </c>
      <c r="E22" s="6"/>
      <c r="F22" s="4"/>
      <c r="G22" s="5"/>
      <c r="H22" s="5"/>
      <c r="K22" s="51">
        <v>105.11999999999999</v>
      </c>
      <c r="L22" s="52">
        <f t="shared" si="0"/>
        <v>0</v>
      </c>
    </row>
    <row r="23" spans="1:12" ht="70.5">
      <c r="A23" s="2">
        <f t="shared" si="1"/>
        <v>13</v>
      </c>
      <c r="B23" s="3" t="s">
        <v>25</v>
      </c>
      <c r="C23" s="3" t="s">
        <v>12</v>
      </c>
      <c r="D23" s="4">
        <v>2</v>
      </c>
      <c r="E23" s="6"/>
      <c r="F23" s="4"/>
      <c r="G23" s="5"/>
      <c r="H23" s="5"/>
      <c r="K23" s="51">
        <v>110.16</v>
      </c>
      <c r="L23" s="52">
        <f t="shared" si="0"/>
        <v>0</v>
      </c>
    </row>
    <row r="24" spans="1:12" ht="70.5">
      <c r="A24" s="2">
        <f t="shared" si="1"/>
        <v>14</v>
      </c>
      <c r="B24" s="3" t="s">
        <v>26</v>
      </c>
      <c r="C24" s="3" t="s">
        <v>12</v>
      </c>
      <c r="D24" s="4">
        <v>5</v>
      </c>
      <c r="E24" s="6"/>
      <c r="F24" s="4"/>
      <c r="G24" s="5"/>
      <c r="H24" s="5"/>
      <c r="K24" s="51">
        <v>163.44</v>
      </c>
      <c r="L24" s="52">
        <f t="shared" si="0"/>
        <v>0</v>
      </c>
    </row>
    <row r="25" spans="1:12" ht="160.5">
      <c r="A25" s="2">
        <f t="shared" si="1"/>
        <v>15</v>
      </c>
      <c r="B25" s="3" t="s">
        <v>27</v>
      </c>
      <c r="C25" s="3" t="s">
        <v>12</v>
      </c>
      <c r="D25" s="4">
        <v>7</v>
      </c>
      <c r="E25" s="6"/>
      <c r="F25" s="4"/>
      <c r="G25" s="5"/>
      <c r="H25" s="5"/>
      <c r="K25" s="51">
        <v>295.2</v>
      </c>
      <c r="L25" s="52">
        <f t="shared" si="0"/>
        <v>0</v>
      </c>
    </row>
    <row r="26" spans="1:12" ht="160.5">
      <c r="A26" s="2">
        <f t="shared" si="1"/>
        <v>16</v>
      </c>
      <c r="B26" s="3" t="s">
        <v>28</v>
      </c>
      <c r="C26" s="3" t="s">
        <v>12</v>
      </c>
      <c r="D26" s="4">
        <v>5</v>
      </c>
      <c r="E26" s="6"/>
      <c r="F26" s="4"/>
      <c r="G26" s="5"/>
      <c r="H26" s="5"/>
      <c r="K26" s="51">
        <v>300.24</v>
      </c>
      <c r="L26" s="52">
        <f t="shared" si="0"/>
        <v>0</v>
      </c>
    </row>
    <row r="27" spans="1:12" ht="160.5">
      <c r="A27" s="2">
        <f t="shared" si="1"/>
        <v>17</v>
      </c>
      <c r="B27" s="3" t="s">
        <v>29</v>
      </c>
      <c r="C27" s="3" t="s">
        <v>12</v>
      </c>
      <c r="D27" s="4">
        <v>7</v>
      </c>
      <c r="E27" s="6"/>
      <c r="F27" s="4"/>
      <c r="G27" s="5"/>
      <c r="H27" s="5"/>
      <c r="K27" s="51">
        <v>357.06</v>
      </c>
      <c r="L27" s="52">
        <f t="shared" si="0"/>
        <v>0</v>
      </c>
    </row>
    <row r="28" spans="1:12" ht="14.25">
      <c r="A28" s="2">
        <f t="shared" si="1"/>
        <v>18</v>
      </c>
      <c r="B28" s="8" t="s">
        <v>30</v>
      </c>
      <c r="C28" s="3" t="s">
        <v>12</v>
      </c>
      <c r="D28" s="9">
        <v>25</v>
      </c>
      <c r="E28" s="10"/>
      <c r="F28" s="4"/>
      <c r="G28" s="5"/>
      <c r="H28" s="5"/>
      <c r="K28" s="51">
        <v>74.759999999999991</v>
      </c>
      <c r="L28" s="52">
        <f t="shared" si="0"/>
        <v>0</v>
      </c>
    </row>
    <row r="29" spans="1:12" ht="35.25">
      <c r="A29" s="2">
        <f t="shared" si="1"/>
        <v>19</v>
      </c>
      <c r="B29" s="3" t="s">
        <v>31</v>
      </c>
      <c r="C29" s="3" t="s">
        <v>12</v>
      </c>
      <c r="D29" s="4">
        <v>5</v>
      </c>
      <c r="E29" s="6"/>
      <c r="F29" s="4"/>
      <c r="G29" s="5"/>
      <c r="H29" s="5"/>
      <c r="K29" s="51">
        <v>201.6</v>
      </c>
      <c r="L29" s="52">
        <f t="shared" si="0"/>
        <v>0</v>
      </c>
    </row>
    <row r="30" spans="1:12" ht="35.25">
      <c r="A30" s="2">
        <f t="shared" si="1"/>
        <v>20</v>
      </c>
      <c r="B30" s="3" t="s">
        <v>32</v>
      </c>
      <c r="C30" s="3" t="s">
        <v>12</v>
      </c>
      <c r="D30" s="4">
        <v>5</v>
      </c>
      <c r="E30" s="6"/>
      <c r="F30" s="4"/>
      <c r="G30" s="5"/>
      <c r="H30" s="5"/>
      <c r="K30" s="51">
        <v>240.40800000000002</v>
      </c>
      <c r="L30" s="52">
        <f t="shared" si="0"/>
        <v>0</v>
      </c>
    </row>
    <row r="31" spans="1:12" ht="35.25">
      <c r="A31" s="2">
        <f t="shared" si="1"/>
        <v>21</v>
      </c>
      <c r="B31" s="3" t="s">
        <v>33</v>
      </c>
      <c r="C31" s="3" t="s">
        <v>12</v>
      </c>
      <c r="D31" s="4">
        <v>6</v>
      </c>
      <c r="E31" s="6"/>
      <c r="F31" s="4"/>
      <c r="G31" s="5"/>
      <c r="H31" s="5"/>
      <c r="K31" s="51">
        <v>129.52799999999999</v>
      </c>
      <c r="L31" s="52">
        <f t="shared" si="0"/>
        <v>0</v>
      </c>
    </row>
    <row r="32" spans="1:12" ht="35.25">
      <c r="A32" s="2">
        <f t="shared" si="1"/>
        <v>22</v>
      </c>
      <c r="B32" s="3" t="s">
        <v>34</v>
      </c>
      <c r="C32" s="3" t="s">
        <v>12</v>
      </c>
      <c r="D32" s="4">
        <v>15</v>
      </c>
      <c r="E32" s="6"/>
      <c r="F32" s="4"/>
      <c r="G32" s="5"/>
      <c r="H32" s="5"/>
      <c r="K32" s="51">
        <v>146.4</v>
      </c>
      <c r="L32" s="52">
        <f t="shared" si="0"/>
        <v>0</v>
      </c>
    </row>
    <row r="33" spans="1:12" ht="35.25">
      <c r="A33" s="2">
        <f t="shared" si="1"/>
        <v>23</v>
      </c>
      <c r="B33" s="3" t="s">
        <v>35</v>
      </c>
      <c r="C33" s="3" t="s">
        <v>12</v>
      </c>
      <c r="D33" s="4">
        <v>5</v>
      </c>
      <c r="E33" s="6"/>
      <c r="F33" s="4"/>
      <c r="G33" s="5"/>
      <c r="H33" s="5"/>
      <c r="K33" s="51">
        <v>156.23999999999998</v>
      </c>
      <c r="L33" s="52">
        <f t="shared" si="0"/>
        <v>0</v>
      </c>
    </row>
    <row r="34" spans="1:12" ht="35.25">
      <c r="A34" s="2">
        <f t="shared" si="1"/>
        <v>24</v>
      </c>
      <c r="B34" s="3" t="s">
        <v>36</v>
      </c>
      <c r="C34" s="3" t="s">
        <v>12</v>
      </c>
      <c r="D34" s="4">
        <v>10</v>
      </c>
      <c r="E34" s="6"/>
      <c r="F34" s="4"/>
      <c r="G34" s="5"/>
      <c r="H34" s="5"/>
      <c r="K34" s="51">
        <v>181.94400000000002</v>
      </c>
      <c r="L34" s="52">
        <f t="shared" si="0"/>
        <v>0</v>
      </c>
    </row>
    <row r="35" spans="1:12" ht="35.25">
      <c r="A35" s="2">
        <f t="shared" si="1"/>
        <v>25</v>
      </c>
      <c r="B35" s="3" t="s">
        <v>37</v>
      </c>
      <c r="C35" s="3" t="s">
        <v>12</v>
      </c>
      <c r="D35" s="4">
        <v>20</v>
      </c>
      <c r="E35" s="6"/>
      <c r="F35" s="4"/>
      <c r="G35" s="5"/>
      <c r="H35" s="5"/>
      <c r="K35" s="51">
        <v>109.44</v>
      </c>
      <c r="L35" s="52">
        <f t="shared" si="0"/>
        <v>0</v>
      </c>
    </row>
    <row r="36" spans="1:12" ht="35.25">
      <c r="A36" s="2">
        <f t="shared" si="1"/>
        <v>26</v>
      </c>
      <c r="B36" s="3" t="s">
        <v>38</v>
      </c>
      <c r="C36" s="3" t="s">
        <v>12</v>
      </c>
      <c r="D36" s="4">
        <v>5</v>
      </c>
      <c r="E36" s="6"/>
      <c r="F36" s="4"/>
      <c r="G36" s="5"/>
      <c r="H36" s="5"/>
      <c r="K36" s="51">
        <v>117.432</v>
      </c>
      <c r="L36" s="52">
        <f t="shared" ref="L36:L49" si="2">E36+E36*20%</f>
        <v>0</v>
      </c>
    </row>
    <row r="37" spans="1:12" ht="35.25">
      <c r="A37" s="2">
        <f t="shared" si="1"/>
        <v>27</v>
      </c>
      <c r="B37" s="3" t="s">
        <v>39</v>
      </c>
      <c r="C37" s="3" t="s">
        <v>12</v>
      </c>
      <c r="D37" s="11">
        <v>5</v>
      </c>
      <c r="E37" s="12"/>
      <c r="F37" s="4"/>
      <c r="G37" s="5"/>
      <c r="H37" s="5"/>
      <c r="K37" s="51">
        <v>52.415999999999997</v>
      </c>
      <c r="L37" s="52">
        <f t="shared" si="2"/>
        <v>0</v>
      </c>
    </row>
    <row r="38" spans="1:12" ht="35.25">
      <c r="A38" s="2">
        <f t="shared" si="1"/>
        <v>28</v>
      </c>
      <c r="B38" s="3" t="s">
        <v>40</v>
      </c>
      <c r="C38" s="3" t="s">
        <v>12</v>
      </c>
      <c r="D38" s="4">
        <v>5</v>
      </c>
      <c r="E38" s="6"/>
      <c r="F38" s="4"/>
      <c r="G38" s="5"/>
      <c r="H38" s="5"/>
      <c r="K38" s="51">
        <v>58.968000000000004</v>
      </c>
      <c r="L38" s="52">
        <f t="shared" si="2"/>
        <v>0</v>
      </c>
    </row>
    <row r="39" spans="1:12" ht="14.25">
      <c r="A39" s="2">
        <f t="shared" si="1"/>
        <v>29</v>
      </c>
      <c r="B39" s="3" t="s">
        <v>41</v>
      </c>
      <c r="C39" s="3" t="s">
        <v>12</v>
      </c>
      <c r="D39" s="4">
        <v>7</v>
      </c>
      <c r="E39" s="6"/>
      <c r="F39" s="4"/>
      <c r="G39" s="5"/>
      <c r="H39" s="5"/>
      <c r="K39" s="51">
        <v>26.231999999999999</v>
      </c>
      <c r="L39" s="52">
        <f t="shared" si="2"/>
        <v>0</v>
      </c>
    </row>
    <row r="40" spans="1:12" ht="14.25">
      <c r="A40" s="2">
        <f t="shared" si="1"/>
        <v>30</v>
      </c>
      <c r="B40" s="3" t="s">
        <v>42</v>
      </c>
      <c r="C40" s="3" t="s">
        <v>12</v>
      </c>
      <c r="D40" s="4">
        <v>5</v>
      </c>
      <c r="E40" s="6"/>
      <c r="F40" s="4"/>
      <c r="G40" s="5"/>
      <c r="H40" s="5"/>
      <c r="K40" s="51">
        <v>22.584</v>
      </c>
      <c r="L40" s="52">
        <f t="shared" si="2"/>
        <v>0</v>
      </c>
    </row>
    <row r="41" spans="1:12" ht="14.25">
      <c r="A41" s="2">
        <f t="shared" si="1"/>
        <v>31</v>
      </c>
      <c r="B41" s="3" t="s">
        <v>43</v>
      </c>
      <c r="C41" s="3" t="s">
        <v>12</v>
      </c>
      <c r="D41" s="4">
        <v>5</v>
      </c>
      <c r="E41" s="6"/>
      <c r="F41" s="4"/>
      <c r="G41" s="5"/>
      <c r="H41" s="5"/>
      <c r="K41" s="51">
        <v>30.852</v>
      </c>
      <c r="L41" s="52">
        <f t="shared" si="2"/>
        <v>0</v>
      </c>
    </row>
    <row r="42" spans="1:12" ht="14.25">
      <c r="A42" s="2">
        <f t="shared" si="1"/>
        <v>32</v>
      </c>
      <c r="B42" s="3" t="s">
        <v>44</v>
      </c>
      <c r="C42" s="3" t="s">
        <v>12</v>
      </c>
      <c r="D42" s="4">
        <v>5</v>
      </c>
      <c r="E42" s="6"/>
      <c r="F42" s="4"/>
      <c r="G42" s="5"/>
      <c r="H42" s="5"/>
      <c r="K42" s="51">
        <v>40.716000000000001</v>
      </c>
      <c r="L42" s="52">
        <f t="shared" si="2"/>
        <v>0</v>
      </c>
    </row>
    <row r="43" spans="1:12" ht="14.25">
      <c r="A43" s="2">
        <f t="shared" si="1"/>
        <v>33</v>
      </c>
      <c r="B43" s="3" t="s">
        <v>45</v>
      </c>
      <c r="C43" s="3" t="s">
        <v>12</v>
      </c>
      <c r="D43" s="4">
        <v>2</v>
      </c>
      <c r="E43" s="6"/>
      <c r="F43" s="4"/>
      <c r="G43" s="5"/>
      <c r="H43" s="5"/>
      <c r="K43" s="51">
        <v>42.504000000000005</v>
      </c>
      <c r="L43" s="52">
        <f t="shared" si="2"/>
        <v>0</v>
      </c>
    </row>
    <row r="44" spans="1:12" ht="54">
      <c r="A44" s="2">
        <f t="shared" si="1"/>
        <v>34</v>
      </c>
      <c r="B44" s="3" t="s">
        <v>46</v>
      </c>
      <c r="C44" s="3" t="s">
        <v>47</v>
      </c>
      <c r="D44" s="4">
        <v>50</v>
      </c>
      <c r="E44" s="6"/>
      <c r="F44" s="4"/>
      <c r="G44" s="5"/>
      <c r="H44" s="5"/>
      <c r="K44" s="51">
        <v>77.400000000000006</v>
      </c>
      <c r="L44" s="52">
        <f t="shared" si="2"/>
        <v>0</v>
      </c>
    </row>
    <row r="45" spans="1:12" ht="54">
      <c r="A45" s="2">
        <f t="shared" si="1"/>
        <v>35</v>
      </c>
      <c r="B45" s="3" t="s">
        <v>48</v>
      </c>
      <c r="C45" s="3" t="s">
        <v>47</v>
      </c>
      <c r="D45" s="4">
        <v>150</v>
      </c>
      <c r="E45" s="6"/>
      <c r="F45" s="4"/>
      <c r="G45" s="5"/>
      <c r="H45" s="5"/>
      <c r="K45" s="51">
        <v>92.88000000000001</v>
      </c>
      <c r="L45" s="52">
        <f t="shared" si="2"/>
        <v>0</v>
      </c>
    </row>
    <row r="46" spans="1:12" ht="35.25">
      <c r="A46" s="2">
        <f t="shared" si="1"/>
        <v>36</v>
      </c>
      <c r="B46" s="3" t="s">
        <v>50</v>
      </c>
      <c r="C46" s="3" t="s">
        <v>49</v>
      </c>
      <c r="D46" s="4">
        <v>50</v>
      </c>
      <c r="E46" s="6"/>
      <c r="F46" s="4"/>
      <c r="G46" s="5"/>
      <c r="H46" s="5"/>
      <c r="K46" s="51">
        <v>4.1400000000000006</v>
      </c>
      <c r="L46" s="52">
        <f t="shared" si="2"/>
        <v>0</v>
      </c>
    </row>
    <row r="47" spans="1:12" ht="35.25">
      <c r="A47" s="2">
        <f t="shared" si="1"/>
        <v>37</v>
      </c>
      <c r="B47" s="3" t="s">
        <v>51</v>
      </c>
      <c r="C47" s="3" t="s">
        <v>49</v>
      </c>
      <c r="D47" s="4">
        <v>150</v>
      </c>
      <c r="E47" s="6"/>
      <c r="F47" s="4"/>
      <c r="G47" s="5"/>
      <c r="H47" s="5"/>
      <c r="K47" s="51">
        <v>3.8039999999999998</v>
      </c>
      <c r="L47" s="52">
        <f t="shared" si="2"/>
        <v>0</v>
      </c>
    </row>
    <row r="48" spans="1:12" ht="35.25">
      <c r="A48" s="2">
        <f t="shared" si="1"/>
        <v>38</v>
      </c>
      <c r="B48" s="3" t="s">
        <v>52</v>
      </c>
      <c r="C48" s="3" t="s">
        <v>49</v>
      </c>
      <c r="D48" s="4">
        <v>150</v>
      </c>
      <c r="E48" s="6"/>
      <c r="F48" s="4"/>
      <c r="G48" s="5"/>
      <c r="H48" s="5"/>
      <c r="K48" s="51">
        <v>5.7</v>
      </c>
      <c r="L48" s="52">
        <f t="shared" si="2"/>
        <v>0</v>
      </c>
    </row>
    <row r="49" spans="1:12" ht="35.25">
      <c r="A49" s="2">
        <f t="shared" si="1"/>
        <v>39</v>
      </c>
      <c r="B49" s="3" t="s">
        <v>53</v>
      </c>
      <c r="C49" s="3" t="s">
        <v>49</v>
      </c>
      <c r="D49" s="4">
        <v>20</v>
      </c>
      <c r="E49" s="6"/>
      <c r="F49" s="4"/>
      <c r="G49" s="5"/>
      <c r="H49" s="5"/>
      <c r="K49" s="51">
        <v>8.5560000000000009</v>
      </c>
      <c r="L49" s="52">
        <f t="shared" si="2"/>
        <v>0</v>
      </c>
    </row>
    <row r="50" spans="1:12" ht="38.25">
      <c r="A50" s="2">
        <f t="shared" si="1"/>
        <v>40</v>
      </c>
      <c r="B50" s="3" t="s">
        <v>54</v>
      </c>
      <c r="C50" s="3" t="s">
        <v>12</v>
      </c>
      <c r="D50" s="4">
        <v>20</v>
      </c>
      <c r="E50" s="6"/>
      <c r="F50" s="4"/>
      <c r="G50" s="5"/>
      <c r="H50" s="5"/>
      <c r="K50" s="51">
        <v>7.8</v>
      </c>
      <c r="L50" s="52">
        <f t="shared" ref="L50:L70" si="3">E50+E50*20%</f>
        <v>0</v>
      </c>
    </row>
    <row r="51" spans="1:12" ht="38.25">
      <c r="A51" s="2">
        <f t="shared" si="1"/>
        <v>41</v>
      </c>
      <c r="B51" s="3" t="s">
        <v>55</v>
      </c>
      <c r="C51" s="3" t="s">
        <v>12</v>
      </c>
      <c r="D51" s="4">
        <v>20</v>
      </c>
      <c r="E51" s="6"/>
      <c r="F51" s="4"/>
      <c r="G51" s="5"/>
      <c r="H51" s="5"/>
      <c r="K51" s="51">
        <v>7.8</v>
      </c>
      <c r="L51" s="52">
        <f t="shared" si="3"/>
        <v>0</v>
      </c>
    </row>
    <row r="52" spans="1:12" ht="38.25">
      <c r="A52" s="2">
        <f t="shared" si="1"/>
        <v>42</v>
      </c>
      <c r="B52" s="3" t="s">
        <v>56</v>
      </c>
      <c r="C52" s="3" t="s">
        <v>12</v>
      </c>
      <c r="D52" s="4">
        <v>30</v>
      </c>
      <c r="E52" s="6"/>
      <c r="F52" s="4"/>
      <c r="G52" s="5"/>
      <c r="H52" s="5"/>
      <c r="K52" s="51">
        <v>7.8</v>
      </c>
      <c r="L52" s="52">
        <f t="shared" si="3"/>
        <v>0</v>
      </c>
    </row>
    <row r="53" spans="1:12" ht="46.5">
      <c r="A53" s="2">
        <f t="shared" si="1"/>
        <v>43</v>
      </c>
      <c r="B53" s="3" t="s">
        <v>57</v>
      </c>
      <c r="C53" s="3" t="s">
        <v>12</v>
      </c>
      <c r="D53" s="4">
        <v>40</v>
      </c>
      <c r="E53" s="6"/>
      <c r="F53" s="4"/>
      <c r="G53" s="5"/>
      <c r="H53" s="5"/>
      <c r="K53" s="51">
        <v>72</v>
      </c>
      <c r="L53" s="52">
        <f t="shared" si="3"/>
        <v>0</v>
      </c>
    </row>
    <row r="54" spans="1:12" ht="14.25">
      <c r="A54" s="2">
        <f t="shared" si="1"/>
        <v>44</v>
      </c>
      <c r="B54" s="3" t="s">
        <v>58</v>
      </c>
      <c r="C54" s="3" t="s">
        <v>12</v>
      </c>
      <c r="D54" s="4">
        <v>100</v>
      </c>
      <c r="E54" s="6"/>
      <c r="F54" s="4"/>
      <c r="G54" s="5"/>
      <c r="H54" s="5"/>
      <c r="K54" s="51">
        <v>2.472</v>
      </c>
      <c r="L54" s="52">
        <f t="shared" si="3"/>
        <v>0</v>
      </c>
    </row>
    <row r="55" spans="1:12" ht="14.25">
      <c r="A55" s="2">
        <f t="shared" si="1"/>
        <v>45</v>
      </c>
      <c r="B55" s="3" t="s">
        <v>59</v>
      </c>
      <c r="C55" s="3" t="s">
        <v>12</v>
      </c>
      <c r="D55" s="4">
        <v>100</v>
      </c>
      <c r="E55" s="6"/>
      <c r="F55" s="4"/>
      <c r="G55" s="5"/>
      <c r="H55" s="5"/>
      <c r="K55" s="51">
        <v>3.048</v>
      </c>
      <c r="L55" s="52">
        <f t="shared" si="3"/>
        <v>0</v>
      </c>
    </row>
    <row r="56" spans="1:12" ht="14.25">
      <c r="A56" s="2">
        <f t="shared" si="1"/>
        <v>46</v>
      </c>
      <c r="B56" s="13" t="s">
        <v>60</v>
      </c>
      <c r="C56" s="3" t="s">
        <v>12</v>
      </c>
      <c r="D56" s="4">
        <v>70</v>
      </c>
      <c r="E56" s="6"/>
      <c r="F56" s="4"/>
      <c r="G56" s="5"/>
      <c r="H56" s="5"/>
      <c r="K56" s="51">
        <v>1.98</v>
      </c>
      <c r="L56" s="52">
        <f t="shared" si="3"/>
        <v>0</v>
      </c>
    </row>
    <row r="57" spans="1:12" ht="14.25">
      <c r="A57" s="2">
        <f t="shared" si="1"/>
        <v>47</v>
      </c>
      <c r="B57" s="13" t="s">
        <v>61</v>
      </c>
      <c r="C57" s="3" t="s">
        <v>12</v>
      </c>
      <c r="D57" s="4">
        <v>70</v>
      </c>
      <c r="E57" s="6"/>
      <c r="F57" s="4"/>
      <c r="G57" s="5"/>
      <c r="H57" s="5"/>
      <c r="K57" s="51">
        <v>2.1720000000000002</v>
      </c>
      <c r="L57" s="52">
        <f t="shared" si="3"/>
        <v>0</v>
      </c>
    </row>
    <row r="58" spans="1:12" ht="14.25">
      <c r="A58" s="2">
        <f t="shared" si="1"/>
        <v>48</v>
      </c>
      <c r="B58" s="3" t="s">
        <v>62</v>
      </c>
      <c r="C58" s="3" t="s">
        <v>12</v>
      </c>
      <c r="D58" s="4">
        <v>5</v>
      </c>
      <c r="E58" s="6"/>
      <c r="F58" s="4"/>
      <c r="G58" s="5"/>
      <c r="H58" s="5"/>
      <c r="K58" s="51">
        <v>396</v>
      </c>
      <c r="L58" s="52">
        <f t="shared" si="3"/>
        <v>0</v>
      </c>
    </row>
    <row r="59" spans="1:12" ht="25.5">
      <c r="A59" s="2">
        <f t="shared" si="1"/>
        <v>49</v>
      </c>
      <c r="B59" s="3" t="s">
        <v>63</v>
      </c>
      <c r="C59" s="3" t="s">
        <v>12</v>
      </c>
      <c r="D59" s="4">
        <v>10</v>
      </c>
      <c r="E59" s="6"/>
      <c r="F59" s="4"/>
      <c r="G59" s="5"/>
      <c r="H59" s="5"/>
      <c r="K59" s="51">
        <v>316.8</v>
      </c>
      <c r="L59" s="52">
        <f t="shared" si="3"/>
        <v>0</v>
      </c>
    </row>
    <row r="60" spans="1:12" ht="80.25">
      <c r="A60" s="2">
        <f t="shared" si="1"/>
        <v>50</v>
      </c>
      <c r="B60" s="3" t="s">
        <v>64</v>
      </c>
      <c r="C60" s="3" t="s">
        <v>12</v>
      </c>
      <c r="D60" s="4">
        <v>3</v>
      </c>
      <c r="E60" s="6"/>
      <c r="F60" s="4"/>
      <c r="G60" s="5"/>
      <c r="H60" s="5"/>
      <c r="K60" s="51">
        <v>3.3359999999999999</v>
      </c>
      <c r="L60" s="52">
        <f t="shared" si="3"/>
        <v>0</v>
      </c>
    </row>
    <row r="61" spans="1:12" ht="80.25">
      <c r="A61" s="2">
        <f t="shared" si="1"/>
        <v>51</v>
      </c>
      <c r="B61" s="3" t="s">
        <v>65</v>
      </c>
      <c r="C61" s="3" t="s">
        <v>12</v>
      </c>
      <c r="D61" s="4">
        <v>5</v>
      </c>
      <c r="E61" s="6"/>
      <c r="F61" s="4"/>
      <c r="G61" s="5"/>
      <c r="H61" s="5"/>
      <c r="K61" s="51">
        <v>4.0920000000000005</v>
      </c>
      <c r="L61" s="52">
        <f t="shared" si="3"/>
        <v>0</v>
      </c>
    </row>
    <row r="62" spans="1:12" ht="80.25">
      <c r="A62" s="2">
        <f t="shared" si="1"/>
        <v>52</v>
      </c>
      <c r="B62" s="3" t="s">
        <v>66</v>
      </c>
      <c r="C62" s="3" t="s">
        <v>12</v>
      </c>
      <c r="D62" s="4">
        <v>25</v>
      </c>
      <c r="E62" s="6"/>
      <c r="F62" s="4"/>
      <c r="G62" s="5"/>
      <c r="H62" s="5"/>
      <c r="K62" s="51">
        <v>5.8440000000000003</v>
      </c>
      <c r="L62" s="52">
        <f t="shared" si="3"/>
        <v>0</v>
      </c>
    </row>
    <row r="63" spans="1:12" ht="80.25">
      <c r="A63" s="2">
        <f t="shared" si="1"/>
        <v>53</v>
      </c>
      <c r="B63" s="3" t="s">
        <v>67</v>
      </c>
      <c r="C63" s="3" t="s">
        <v>12</v>
      </c>
      <c r="D63" s="4">
        <v>15</v>
      </c>
      <c r="E63" s="6"/>
      <c r="F63" s="4"/>
      <c r="G63" s="5"/>
      <c r="H63" s="5"/>
      <c r="K63" s="51">
        <v>9.6720000000000006</v>
      </c>
      <c r="L63" s="52">
        <f t="shared" si="3"/>
        <v>0</v>
      </c>
    </row>
    <row r="64" spans="1:12" ht="69">
      <c r="A64" s="2">
        <f t="shared" si="1"/>
        <v>54</v>
      </c>
      <c r="B64" s="3" t="s">
        <v>68</v>
      </c>
      <c r="C64" s="3" t="s">
        <v>12</v>
      </c>
      <c r="D64" s="4">
        <v>10</v>
      </c>
      <c r="E64" s="6"/>
      <c r="F64" s="4"/>
      <c r="G64" s="5"/>
      <c r="H64" s="5"/>
      <c r="K64" s="51">
        <v>9.6479999999999997</v>
      </c>
      <c r="L64" s="52">
        <f t="shared" si="3"/>
        <v>0</v>
      </c>
    </row>
    <row r="65" spans="1:12" ht="69">
      <c r="A65" s="2">
        <f t="shared" si="1"/>
        <v>55</v>
      </c>
      <c r="B65" s="3" t="s">
        <v>69</v>
      </c>
      <c r="C65" s="3" t="s">
        <v>12</v>
      </c>
      <c r="D65" s="4">
        <v>10</v>
      </c>
      <c r="E65" s="6"/>
      <c r="F65" s="4"/>
      <c r="G65" s="5"/>
      <c r="H65" s="5"/>
      <c r="K65" s="51">
        <v>15.696</v>
      </c>
      <c r="L65" s="52">
        <f t="shared" si="3"/>
        <v>0</v>
      </c>
    </row>
    <row r="66" spans="1:12" ht="69">
      <c r="A66" s="2">
        <f t="shared" si="1"/>
        <v>56</v>
      </c>
      <c r="B66" s="3" t="s">
        <v>70</v>
      </c>
      <c r="C66" s="3" t="s">
        <v>12</v>
      </c>
      <c r="D66" s="4">
        <v>3</v>
      </c>
      <c r="E66" s="6"/>
      <c r="F66" s="4"/>
      <c r="G66" s="5"/>
      <c r="H66" s="5"/>
      <c r="K66" s="51">
        <v>21.263999999999999</v>
      </c>
      <c r="L66" s="52">
        <f t="shared" si="3"/>
        <v>0</v>
      </c>
    </row>
    <row r="67" spans="1:12" ht="69">
      <c r="A67" s="2">
        <f t="shared" si="1"/>
        <v>57</v>
      </c>
      <c r="B67" s="3" t="s">
        <v>71</v>
      </c>
      <c r="C67" s="3" t="s">
        <v>12</v>
      </c>
      <c r="D67" s="4">
        <v>2</v>
      </c>
      <c r="E67" s="6"/>
      <c r="F67" s="4"/>
      <c r="G67" s="5"/>
      <c r="H67" s="5"/>
      <c r="K67" s="51">
        <v>9.3840000000000003</v>
      </c>
      <c r="L67" s="52">
        <f t="shared" si="3"/>
        <v>0</v>
      </c>
    </row>
    <row r="68" spans="1:12" ht="69">
      <c r="A68" s="2">
        <f t="shared" si="1"/>
        <v>58</v>
      </c>
      <c r="B68" s="3" t="s">
        <v>72</v>
      </c>
      <c r="C68" s="3" t="s">
        <v>12</v>
      </c>
      <c r="D68" s="4">
        <v>2</v>
      </c>
      <c r="E68" s="6"/>
      <c r="F68" s="4"/>
      <c r="G68" s="5"/>
      <c r="H68" s="5"/>
      <c r="K68" s="51">
        <v>16.475999999999999</v>
      </c>
      <c r="L68" s="52">
        <f t="shared" si="3"/>
        <v>0</v>
      </c>
    </row>
    <row r="69" spans="1:12" ht="69">
      <c r="A69" s="2">
        <f t="shared" si="1"/>
        <v>59</v>
      </c>
      <c r="B69" s="3" t="s">
        <v>73</v>
      </c>
      <c r="C69" s="3" t="s">
        <v>12</v>
      </c>
      <c r="D69" s="4">
        <v>5</v>
      </c>
      <c r="E69" s="6"/>
      <c r="F69" s="4"/>
      <c r="G69" s="5"/>
      <c r="H69" s="5"/>
      <c r="K69" s="51">
        <v>5.8440000000000003</v>
      </c>
      <c r="L69" s="52">
        <f t="shared" si="3"/>
        <v>0</v>
      </c>
    </row>
    <row r="70" spans="1:12" ht="69">
      <c r="A70" s="2">
        <f t="shared" si="1"/>
        <v>60</v>
      </c>
      <c r="B70" s="3" t="s">
        <v>74</v>
      </c>
      <c r="C70" s="3" t="s">
        <v>12</v>
      </c>
      <c r="D70" s="4">
        <v>15</v>
      </c>
      <c r="E70" s="6"/>
      <c r="F70" s="4"/>
      <c r="G70" s="5"/>
      <c r="H70" s="5"/>
      <c r="K70" s="51">
        <v>10.152000000000001</v>
      </c>
      <c r="L70" s="52">
        <f t="shared" si="3"/>
        <v>0</v>
      </c>
    </row>
    <row r="71" spans="1:12" ht="69">
      <c r="A71" s="2">
        <f t="shared" si="1"/>
        <v>61</v>
      </c>
      <c r="B71" s="3" t="s">
        <v>75</v>
      </c>
      <c r="C71" s="3" t="s">
        <v>12</v>
      </c>
      <c r="D71" s="4">
        <v>5</v>
      </c>
      <c r="E71" s="6"/>
      <c r="F71" s="4"/>
      <c r="G71" s="5"/>
      <c r="H71" s="5"/>
      <c r="K71" s="51">
        <v>15.023999999999999</v>
      </c>
      <c r="L71" s="52">
        <f t="shared" ref="L71:L94" si="4">E71+E71*20%</f>
        <v>0</v>
      </c>
    </row>
    <row r="72" spans="1:12" ht="14.25">
      <c r="A72" s="2">
        <f t="shared" si="1"/>
        <v>62</v>
      </c>
      <c r="B72" s="3" t="s">
        <v>76</v>
      </c>
      <c r="C72" s="3" t="s">
        <v>12</v>
      </c>
      <c r="D72" s="4">
        <v>5</v>
      </c>
      <c r="E72" s="6"/>
      <c r="F72" s="4"/>
      <c r="G72" s="5"/>
      <c r="H72" s="5"/>
      <c r="K72" s="51">
        <v>33.479999999999997</v>
      </c>
      <c r="L72" s="52">
        <f t="shared" si="4"/>
        <v>0</v>
      </c>
    </row>
    <row r="73" spans="1:12" ht="14.25">
      <c r="A73" s="2">
        <f t="shared" si="1"/>
        <v>63</v>
      </c>
      <c r="B73" s="3" t="s">
        <v>77</v>
      </c>
      <c r="C73" s="3" t="s">
        <v>12</v>
      </c>
      <c r="D73" s="4">
        <v>2</v>
      </c>
      <c r="E73" s="6"/>
      <c r="F73" s="4"/>
      <c r="G73" s="5"/>
      <c r="H73" s="5"/>
      <c r="K73" s="51">
        <v>50.82</v>
      </c>
      <c r="L73" s="52">
        <f t="shared" si="4"/>
        <v>0</v>
      </c>
    </row>
    <row r="74" spans="1:12" ht="46.5">
      <c r="A74" s="2">
        <f t="shared" si="1"/>
        <v>64</v>
      </c>
      <c r="B74" s="3" t="s">
        <v>78</v>
      </c>
      <c r="C74" s="3" t="s">
        <v>12</v>
      </c>
      <c r="D74" s="4">
        <v>15</v>
      </c>
      <c r="E74" s="6"/>
      <c r="F74" s="4"/>
      <c r="G74" s="5"/>
      <c r="H74" s="5"/>
      <c r="K74" s="51">
        <v>17.904</v>
      </c>
      <c r="L74" s="52">
        <f t="shared" si="4"/>
        <v>0</v>
      </c>
    </row>
    <row r="75" spans="1:12" ht="46.5">
      <c r="A75" s="2">
        <f t="shared" si="1"/>
        <v>65</v>
      </c>
      <c r="B75" s="3" t="s">
        <v>79</v>
      </c>
      <c r="C75" s="3" t="s">
        <v>12</v>
      </c>
      <c r="D75" s="4">
        <v>5</v>
      </c>
      <c r="E75" s="6"/>
      <c r="F75" s="4"/>
      <c r="G75" s="5"/>
      <c r="H75" s="5"/>
      <c r="K75" s="51">
        <v>20.112000000000002</v>
      </c>
      <c r="L75" s="52">
        <f t="shared" si="4"/>
        <v>0</v>
      </c>
    </row>
    <row r="76" spans="1:12" ht="46.5">
      <c r="A76" s="2">
        <f t="shared" si="1"/>
        <v>66</v>
      </c>
      <c r="B76" s="3" t="s">
        <v>80</v>
      </c>
      <c r="C76" s="3" t="s">
        <v>12</v>
      </c>
      <c r="D76" s="4">
        <v>10</v>
      </c>
      <c r="E76" s="6"/>
      <c r="F76" s="4"/>
      <c r="G76" s="5"/>
      <c r="H76" s="5"/>
      <c r="K76" s="51">
        <v>29.58</v>
      </c>
      <c r="L76" s="52">
        <f t="shared" si="4"/>
        <v>0</v>
      </c>
    </row>
    <row r="77" spans="1:12" ht="25.5">
      <c r="A77" s="2">
        <f t="shared" si="1"/>
        <v>67</v>
      </c>
      <c r="B77" s="3" t="s">
        <v>81</v>
      </c>
      <c r="C77" s="3" t="s">
        <v>12</v>
      </c>
      <c r="D77" s="4">
        <v>20</v>
      </c>
      <c r="E77" s="6"/>
      <c r="F77" s="4"/>
      <c r="G77" s="5"/>
      <c r="H77" s="5"/>
      <c r="K77" s="51">
        <v>33.252000000000002</v>
      </c>
      <c r="L77" s="52">
        <f t="shared" si="4"/>
        <v>0</v>
      </c>
    </row>
    <row r="78" spans="1:12" ht="25.5">
      <c r="A78" s="2">
        <f t="shared" ref="A78:A117" si="5">A77+1</f>
        <v>68</v>
      </c>
      <c r="B78" s="3" t="s">
        <v>82</v>
      </c>
      <c r="C78" s="3" t="s">
        <v>12</v>
      </c>
      <c r="D78" s="4">
        <v>10</v>
      </c>
      <c r="E78" s="6"/>
      <c r="F78" s="4"/>
      <c r="G78" s="5"/>
      <c r="H78" s="5"/>
      <c r="K78" s="51">
        <v>94.151999999999987</v>
      </c>
      <c r="L78" s="52">
        <f t="shared" si="4"/>
        <v>0</v>
      </c>
    </row>
    <row r="79" spans="1:12" ht="25.5">
      <c r="A79" s="2">
        <f t="shared" si="5"/>
        <v>69</v>
      </c>
      <c r="B79" s="3" t="s">
        <v>83</v>
      </c>
      <c r="C79" s="3" t="s">
        <v>12</v>
      </c>
      <c r="D79" s="4">
        <v>7</v>
      </c>
      <c r="E79" s="6"/>
      <c r="F79" s="4"/>
      <c r="G79" s="5"/>
      <c r="H79" s="5"/>
      <c r="K79" s="51">
        <v>54.515999999999998</v>
      </c>
      <c r="L79" s="52">
        <f t="shared" si="4"/>
        <v>0</v>
      </c>
    </row>
    <row r="80" spans="1:12" ht="59.25">
      <c r="A80" s="2">
        <f t="shared" si="5"/>
        <v>70</v>
      </c>
      <c r="B80" s="27" t="s">
        <v>138</v>
      </c>
      <c r="C80" s="3" t="s">
        <v>12</v>
      </c>
      <c r="D80" s="4">
        <v>5</v>
      </c>
      <c r="E80" s="6"/>
      <c r="F80" s="4"/>
      <c r="G80" s="5"/>
      <c r="H80" s="5"/>
      <c r="K80" s="51">
        <v>105.9</v>
      </c>
      <c r="L80" s="52">
        <f t="shared" si="4"/>
        <v>0</v>
      </c>
    </row>
    <row r="81" spans="1:12" ht="72">
      <c r="A81" s="2">
        <f t="shared" si="5"/>
        <v>71</v>
      </c>
      <c r="B81" s="7" t="s">
        <v>139</v>
      </c>
      <c r="C81" s="3" t="s">
        <v>12</v>
      </c>
      <c r="D81" s="4">
        <v>3</v>
      </c>
      <c r="E81" s="6"/>
      <c r="F81" s="4"/>
      <c r="G81" s="5"/>
      <c r="H81" s="5"/>
      <c r="K81" s="51">
        <v>56.772000000000006</v>
      </c>
      <c r="L81" s="52">
        <f t="shared" si="4"/>
        <v>0</v>
      </c>
    </row>
    <row r="82" spans="1:12" ht="72">
      <c r="A82" s="2">
        <f t="shared" si="5"/>
        <v>72</v>
      </c>
      <c r="B82" s="7" t="s">
        <v>140</v>
      </c>
      <c r="C82" s="3" t="s">
        <v>12</v>
      </c>
      <c r="D82" s="4">
        <v>3</v>
      </c>
      <c r="E82" s="6"/>
      <c r="F82" s="4"/>
      <c r="G82" s="5"/>
      <c r="H82" s="5"/>
      <c r="K82" s="51">
        <v>75.671999999999997</v>
      </c>
      <c r="L82" s="52">
        <f t="shared" si="4"/>
        <v>0</v>
      </c>
    </row>
    <row r="83" spans="1:12" ht="14.25">
      <c r="A83" s="2">
        <f t="shared" si="5"/>
        <v>73</v>
      </c>
      <c r="B83" s="3" t="s">
        <v>84</v>
      </c>
      <c r="C83" s="3" t="s">
        <v>12</v>
      </c>
      <c r="D83" s="4">
        <v>5</v>
      </c>
      <c r="E83" s="6"/>
      <c r="F83" s="4"/>
      <c r="G83" s="5"/>
      <c r="H83" s="5"/>
      <c r="K83" s="51">
        <v>2.0760000000000001</v>
      </c>
      <c r="L83" s="52">
        <f t="shared" si="4"/>
        <v>0</v>
      </c>
    </row>
    <row r="84" spans="1:12" ht="14.25">
      <c r="A84" s="2">
        <f t="shared" si="5"/>
        <v>74</v>
      </c>
      <c r="B84" s="3" t="s">
        <v>85</v>
      </c>
      <c r="C84" s="3" t="s">
        <v>12</v>
      </c>
      <c r="D84" s="4">
        <v>10</v>
      </c>
      <c r="E84" s="6"/>
      <c r="F84" s="4"/>
      <c r="G84" s="5"/>
      <c r="H84" s="5"/>
      <c r="K84" s="51">
        <v>2.8559999999999999</v>
      </c>
      <c r="L84" s="52">
        <f t="shared" si="4"/>
        <v>0</v>
      </c>
    </row>
    <row r="85" spans="1:12" ht="14.25">
      <c r="A85" s="2">
        <f t="shared" si="5"/>
        <v>75</v>
      </c>
      <c r="B85" s="3" t="s">
        <v>86</v>
      </c>
      <c r="C85" s="3" t="s">
        <v>12</v>
      </c>
      <c r="D85" s="4">
        <v>10</v>
      </c>
      <c r="E85" s="6"/>
      <c r="F85" s="4"/>
      <c r="G85" s="5"/>
      <c r="H85" s="5"/>
      <c r="K85" s="51">
        <v>4.38</v>
      </c>
      <c r="L85" s="52">
        <f t="shared" si="4"/>
        <v>0</v>
      </c>
    </row>
    <row r="86" spans="1:12" ht="14.25">
      <c r="A86" s="2">
        <f t="shared" si="5"/>
        <v>76</v>
      </c>
      <c r="B86" s="3" t="s">
        <v>87</v>
      </c>
      <c r="C86" s="3" t="s">
        <v>12</v>
      </c>
      <c r="D86" s="4">
        <v>10</v>
      </c>
      <c r="E86" s="6"/>
      <c r="F86" s="4"/>
      <c r="G86" s="5"/>
      <c r="H86" s="5"/>
      <c r="K86" s="51">
        <v>6.7560000000000002</v>
      </c>
      <c r="L86" s="52">
        <f t="shared" si="4"/>
        <v>0</v>
      </c>
    </row>
    <row r="87" spans="1:12" ht="14.25">
      <c r="A87" s="2">
        <f t="shared" si="5"/>
        <v>77</v>
      </c>
      <c r="B87" s="3" t="s">
        <v>88</v>
      </c>
      <c r="C87" s="3" t="s">
        <v>12</v>
      </c>
      <c r="D87" s="4">
        <v>15</v>
      </c>
      <c r="E87" s="6"/>
      <c r="F87" s="4"/>
      <c r="G87" s="5"/>
      <c r="H87" s="5"/>
      <c r="K87" s="51">
        <v>3.2759999999999998</v>
      </c>
      <c r="L87" s="52">
        <f t="shared" si="4"/>
        <v>0</v>
      </c>
    </row>
    <row r="88" spans="1:12" ht="14.25">
      <c r="A88" s="2">
        <f t="shared" si="5"/>
        <v>78</v>
      </c>
      <c r="B88" s="3" t="s">
        <v>89</v>
      </c>
      <c r="C88" s="3" t="s">
        <v>12</v>
      </c>
      <c r="D88" s="4">
        <v>10</v>
      </c>
      <c r="E88" s="6"/>
      <c r="F88" s="4"/>
      <c r="G88" s="5"/>
      <c r="H88" s="5"/>
      <c r="K88" s="51">
        <v>4.7880000000000003</v>
      </c>
      <c r="L88" s="52">
        <f t="shared" si="4"/>
        <v>0</v>
      </c>
    </row>
    <row r="89" spans="1:12" ht="14.25">
      <c r="A89" s="2">
        <f t="shared" si="5"/>
        <v>79</v>
      </c>
      <c r="B89" s="3" t="s">
        <v>90</v>
      </c>
      <c r="C89" s="3" t="s">
        <v>12</v>
      </c>
      <c r="D89" s="4">
        <v>5</v>
      </c>
      <c r="E89" s="6"/>
      <c r="F89" s="4"/>
      <c r="G89" s="5"/>
      <c r="H89" s="5"/>
      <c r="K89" s="51">
        <v>8.76</v>
      </c>
      <c r="L89" s="52">
        <f t="shared" si="4"/>
        <v>0</v>
      </c>
    </row>
    <row r="90" spans="1:12" ht="14.25">
      <c r="A90" s="2">
        <f t="shared" si="5"/>
        <v>80</v>
      </c>
      <c r="B90" s="3" t="s">
        <v>91</v>
      </c>
      <c r="C90" s="3" t="s">
        <v>12</v>
      </c>
      <c r="D90" s="4">
        <v>20</v>
      </c>
      <c r="E90" s="6"/>
      <c r="F90" s="4"/>
      <c r="G90" s="5"/>
      <c r="H90" s="5"/>
      <c r="K90" s="51">
        <v>2.2320000000000002</v>
      </c>
      <c r="L90" s="52">
        <f t="shared" si="4"/>
        <v>0</v>
      </c>
    </row>
    <row r="91" spans="1:12" ht="14.25">
      <c r="A91" s="2">
        <f t="shared" si="5"/>
        <v>81</v>
      </c>
      <c r="B91" s="3" t="s">
        <v>92</v>
      </c>
      <c r="C91" s="3" t="s">
        <v>12</v>
      </c>
      <c r="D91" s="4">
        <v>15</v>
      </c>
      <c r="E91" s="6"/>
      <c r="F91" s="4"/>
      <c r="G91" s="5"/>
      <c r="H91" s="5"/>
      <c r="K91" s="51">
        <v>3.1920000000000002</v>
      </c>
      <c r="L91" s="52">
        <f t="shared" si="4"/>
        <v>0</v>
      </c>
    </row>
    <row r="92" spans="1:12" ht="14.25">
      <c r="A92" s="2">
        <f t="shared" si="5"/>
        <v>82</v>
      </c>
      <c r="B92" s="3" t="s">
        <v>93</v>
      </c>
      <c r="C92" s="3" t="s">
        <v>12</v>
      </c>
      <c r="D92" s="4">
        <v>10</v>
      </c>
      <c r="E92" s="6"/>
      <c r="F92" s="4"/>
      <c r="G92" s="5"/>
      <c r="H92" s="5"/>
      <c r="K92" s="51">
        <v>4.548</v>
      </c>
      <c r="L92" s="52">
        <f t="shared" si="4"/>
        <v>0</v>
      </c>
    </row>
    <row r="93" spans="1:12" ht="14.25">
      <c r="A93" s="2">
        <f t="shared" si="5"/>
        <v>83</v>
      </c>
      <c r="B93" s="3" t="s">
        <v>94</v>
      </c>
      <c r="C93" s="3" t="s">
        <v>12</v>
      </c>
      <c r="D93" s="4">
        <v>2</v>
      </c>
      <c r="E93" s="6"/>
      <c r="F93" s="4"/>
      <c r="G93" s="5"/>
      <c r="H93" s="5"/>
      <c r="K93" s="51">
        <v>2.9640000000000004</v>
      </c>
      <c r="L93" s="52">
        <f t="shared" si="4"/>
        <v>0</v>
      </c>
    </row>
    <row r="94" spans="1:12" ht="14.25">
      <c r="A94" s="2">
        <f t="shared" si="5"/>
        <v>84</v>
      </c>
      <c r="B94" s="3" t="s">
        <v>95</v>
      </c>
      <c r="C94" s="3" t="s">
        <v>12</v>
      </c>
      <c r="D94" s="4">
        <v>10</v>
      </c>
      <c r="E94" s="6"/>
      <c r="F94" s="4"/>
      <c r="G94" s="5"/>
      <c r="H94" s="5"/>
      <c r="K94" s="51">
        <v>3.78</v>
      </c>
      <c r="L94" s="52">
        <f t="shared" si="4"/>
        <v>0</v>
      </c>
    </row>
    <row r="95" spans="1:12" ht="14.25">
      <c r="A95" s="2">
        <f t="shared" si="5"/>
        <v>85</v>
      </c>
      <c r="B95" s="3" t="s">
        <v>96</v>
      </c>
      <c r="C95" s="3" t="s">
        <v>12</v>
      </c>
      <c r="D95" s="4">
        <v>10</v>
      </c>
      <c r="E95" s="6"/>
      <c r="F95" s="4"/>
      <c r="G95" s="5"/>
      <c r="H95" s="5"/>
      <c r="K95" s="51">
        <v>2.1840000000000002</v>
      </c>
      <c r="L95" s="52">
        <f t="shared" ref="L95:L115" si="6">E95+E95*20%</f>
        <v>0</v>
      </c>
    </row>
    <row r="96" spans="1:12" ht="14.25">
      <c r="A96" s="2">
        <f t="shared" si="5"/>
        <v>86</v>
      </c>
      <c r="B96" s="3" t="s">
        <v>97</v>
      </c>
      <c r="C96" s="3" t="s">
        <v>12</v>
      </c>
      <c r="D96" s="4">
        <v>5</v>
      </c>
      <c r="E96" s="6"/>
      <c r="F96" s="4"/>
      <c r="G96" s="5"/>
      <c r="H96" s="5"/>
      <c r="K96" s="51">
        <v>3.5760000000000001</v>
      </c>
      <c r="L96" s="52">
        <f t="shared" si="6"/>
        <v>0</v>
      </c>
    </row>
    <row r="97" spans="1:12" ht="14.25">
      <c r="A97" s="2">
        <f t="shared" si="5"/>
        <v>87</v>
      </c>
      <c r="B97" s="3" t="s">
        <v>98</v>
      </c>
      <c r="C97" s="3" t="s">
        <v>12</v>
      </c>
      <c r="D97" s="4">
        <v>10</v>
      </c>
      <c r="E97" s="6"/>
      <c r="F97" s="4"/>
      <c r="G97" s="5"/>
      <c r="H97" s="5"/>
      <c r="K97" s="51">
        <v>5.2080000000000002</v>
      </c>
      <c r="L97" s="52">
        <f t="shared" si="6"/>
        <v>0</v>
      </c>
    </row>
    <row r="98" spans="1:12" ht="14.25">
      <c r="A98" s="2">
        <f t="shared" si="5"/>
        <v>88</v>
      </c>
      <c r="B98" s="14" t="s">
        <v>99</v>
      </c>
      <c r="C98" s="3" t="s">
        <v>12</v>
      </c>
      <c r="D98" s="4">
        <v>5</v>
      </c>
      <c r="E98" s="6"/>
      <c r="F98" s="4"/>
      <c r="G98" s="5"/>
      <c r="H98" s="5"/>
      <c r="K98" s="51">
        <v>1.8480000000000001</v>
      </c>
      <c r="L98" s="52">
        <f t="shared" si="6"/>
        <v>0</v>
      </c>
    </row>
    <row r="99" spans="1:12" ht="14.25">
      <c r="A99" s="2">
        <f t="shared" si="5"/>
        <v>89</v>
      </c>
      <c r="B99" s="14" t="s">
        <v>100</v>
      </c>
      <c r="C99" s="3" t="s">
        <v>12</v>
      </c>
      <c r="D99" s="4">
        <v>20</v>
      </c>
      <c r="E99" s="6"/>
      <c r="F99" s="4"/>
      <c r="G99" s="5"/>
      <c r="H99" s="5"/>
      <c r="K99" s="51">
        <v>2.7480000000000002</v>
      </c>
      <c r="L99" s="52">
        <f t="shared" si="6"/>
        <v>0</v>
      </c>
    </row>
    <row r="100" spans="1:12" ht="14.25">
      <c r="A100" s="2">
        <f t="shared" si="5"/>
        <v>90</v>
      </c>
      <c r="B100" s="14" t="s">
        <v>101</v>
      </c>
      <c r="C100" s="3" t="s">
        <v>12</v>
      </c>
      <c r="D100" s="4">
        <v>5</v>
      </c>
      <c r="E100" s="6"/>
      <c r="F100" s="4"/>
      <c r="G100" s="5"/>
      <c r="H100" s="5"/>
      <c r="K100" s="51">
        <v>2.7480000000000002</v>
      </c>
      <c r="L100" s="52">
        <f t="shared" si="6"/>
        <v>0</v>
      </c>
    </row>
    <row r="101" spans="1:12" ht="14.25">
      <c r="A101" s="2">
        <f t="shared" si="5"/>
        <v>91</v>
      </c>
      <c r="B101" s="14" t="s">
        <v>102</v>
      </c>
      <c r="C101" s="3" t="s">
        <v>12</v>
      </c>
      <c r="D101" s="4">
        <v>2</v>
      </c>
      <c r="E101" s="6"/>
      <c r="F101" s="4"/>
      <c r="G101" s="5"/>
      <c r="H101" s="5"/>
      <c r="K101" s="51">
        <v>4.5119999999999996</v>
      </c>
      <c r="L101" s="52">
        <f t="shared" si="6"/>
        <v>0</v>
      </c>
    </row>
    <row r="102" spans="1:12" ht="14.25">
      <c r="A102" s="2">
        <f t="shared" si="5"/>
        <v>92</v>
      </c>
      <c r="B102" s="14" t="s">
        <v>103</v>
      </c>
      <c r="C102" s="3" t="s">
        <v>12</v>
      </c>
      <c r="D102" s="4">
        <v>5</v>
      </c>
      <c r="E102" s="6"/>
      <c r="F102" s="4"/>
      <c r="G102" s="5"/>
      <c r="H102" s="5"/>
      <c r="K102" s="51">
        <v>4.5119999999999996</v>
      </c>
      <c r="L102" s="52">
        <f t="shared" si="6"/>
        <v>0</v>
      </c>
    </row>
    <row r="103" spans="1:12" ht="14.25">
      <c r="A103" s="2">
        <f t="shared" si="5"/>
        <v>93</v>
      </c>
      <c r="B103" s="15" t="s">
        <v>104</v>
      </c>
      <c r="C103" s="3" t="s">
        <v>12</v>
      </c>
      <c r="D103" s="4">
        <v>5</v>
      </c>
      <c r="E103" s="6"/>
      <c r="F103" s="4"/>
      <c r="G103" s="5"/>
      <c r="H103" s="5"/>
      <c r="K103" s="51">
        <v>4.5119999999999996</v>
      </c>
      <c r="L103" s="52">
        <f t="shared" si="6"/>
        <v>0</v>
      </c>
    </row>
    <row r="104" spans="1:12" ht="14.25">
      <c r="A104" s="2">
        <f t="shared" si="5"/>
        <v>94</v>
      </c>
      <c r="B104" s="3" t="s">
        <v>105</v>
      </c>
      <c r="C104" s="3" t="s">
        <v>12</v>
      </c>
      <c r="D104" s="4">
        <v>2</v>
      </c>
      <c r="E104" s="6"/>
      <c r="F104" s="4"/>
      <c r="G104" s="5"/>
      <c r="H104" s="5"/>
      <c r="K104" s="51">
        <v>5.2919999999999998</v>
      </c>
      <c r="L104" s="52">
        <f t="shared" si="6"/>
        <v>0</v>
      </c>
    </row>
    <row r="105" spans="1:12" ht="14.25">
      <c r="A105" s="2">
        <f t="shared" si="5"/>
        <v>95</v>
      </c>
      <c r="B105" s="3" t="s">
        <v>106</v>
      </c>
      <c r="C105" s="3" t="s">
        <v>12</v>
      </c>
      <c r="D105" s="4">
        <v>2</v>
      </c>
      <c r="E105" s="6"/>
      <c r="F105" s="4"/>
      <c r="G105" s="5"/>
      <c r="H105" s="5"/>
      <c r="K105" s="51">
        <v>5.2919999999999998</v>
      </c>
      <c r="L105" s="52">
        <f t="shared" si="6"/>
        <v>0</v>
      </c>
    </row>
    <row r="106" spans="1:12" ht="14.25">
      <c r="A106" s="2">
        <f t="shared" si="5"/>
        <v>96</v>
      </c>
      <c r="B106" s="15" t="s">
        <v>107</v>
      </c>
      <c r="C106" s="3" t="s">
        <v>12</v>
      </c>
      <c r="D106" s="4">
        <v>2</v>
      </c>
      <c r="E106" s="6"/>
      <c r="F106" s="4"/>
      <c r="G106" s="5"/>
      <c r="H106" s="5"/>
      <c r="K106" s="51">
        <v>5.2919999999999998</v>
      </c>
      <c r="L106" s="52">
        <f t="shared" si="6"/>
        <v>0</v>
      </c>
    </row>
    <row r="107" spans="1:12" ht="14.25">
      <c r="A107" s="2">
        <f t="shared" si="5"/>
        <v>97</v>
      </c>
      <c r="B107" s="15" t="s">
        <v>108</v>
      </c>
      <c r="C107" s="3" t="s">
        <v>12</v>
      </c>
      <c r="D107" s="4">
        <v>2</v>
      </c>
      <c r="E107" s="6"/>
      <c r="F107" s="4"/>
      <c r="G107" s="5"/>
      <c r="H107" s="5"/>
      <c r="K107" s="51">
        <v>1.4159999999999999</v>
      </c>
      <c r="L107" s="52">
        <f t="shared" si="6"/>
        <v>0</v>
      </c>
    </row>
    <row r="108" spans="1:12" ht="25.5">
      <c r="A108" s="2">
        <f t="shared" si="5"/>
        <v>98</v>
      </c>
      <c r="B108" s="15" t="s">
        <v>109</v>
      </c>
      <c r="C108" s="3" t="s">
        <v>12</v>
      </c>
      <c r="D108" s="4">
        <v>5</v>
      </c>
      <c r="E108" s="6"/>
      <c r="F108" s="4"/>
      <c r="G108" s="5"/>
      <c r="H108" s="5"/>
      <c r="K108" s="51">
        <v>11.4</v>
      </c>
      <c r="L108" s="52">
        <f t="shared" si="6"/>
        <v>0</v>
      </c>
    </row>
    <row r="109" spans="1:12" ht="14.25">
      <c r="A109" s="2">
        <f t="shared" si="5"/>
        <v>99</v>
      </c>
      <c r="B109" s="15" t="s">
        <v>110</v>
      </c>
      <c r="C109" s="3" t="s">
        <v>12</v>
      </c>
      <c r="D109" s="4">
        <v>10</v>
      </c>
      <c r="E109" s="6"/>
      <c r="F109" s="4"/>
      <c r="G109" s="5"/>
      <c r="H109" s="5"/>
      <c r="K109" s="51">
        <v>3.96</v>
      </c>
      <c r="L109" s="52">
        <f t="shared" si="6"/>
        <v>0</v>
      </c>
    </row>
    <row r="110" spans="1:12" ht="35.25">
      <c r="A110" s="2">
        <f t="shared" si="5"/>
        <v>100</v>
      </c>
      <c r="B110" s="16" t="s">
        <v>135</v>
      </c>
      <c r="C110" s="3" t="s">
        <v>12</v>
      </c>
      <c r="D110" s="11">
        <v>2</v>
      </c>
      <c r="E110" s="12"/>
      <c r="F110" s="4"/>
      <c r="G110" s="5"/>
      <c r="H110" s="5"/>
      <c r="K110" s="51">
        <v>26.495999999999999</v>
      </c>
      <c r="L110" s="52">
        <f t="shared" si="6"/>
        <v>0</v>
      </c>
    </row>
    <row r="111" spans="1:12" ht="35.25">
      <c r="A111" s="2">
        <f t="shared" si="5"/>
        <v>101</v>
      </c>
      <c r="B111" s="16" t="s">
        <v>134</v>
      </c>
      <c r="C111" s="3" t="s">
        <v>12</v>
      </c>
      <c r="D111" s="11">
        <v>2</v>
      </c>
      <c r="E111" s="12"/>
      <c r="F111" s="4"/>
      <c r="G111" s="5"/>
      <c r="H111" s="5"/>
      <c r="K111" s="51">
        <v>33.072000000000003</v>
      </c>
      <c r="L111" s="52">
        <f t="shared" si="6"/>
        <v>0</v>
      </c>
    </row>
    <row r="112" spans="1:12" ht="35.25">
      <c r="A112" s="2">
        <f t="shared" si="5"/>
        <v>102</v>
      </c>
      <c r="B112" s="16" t="s">
        <v>132</v>
      </c>
      <c r="C112" s="3" t="s">
        <v>12</v>
      </c>
      <c r="D112" s="11">
        <v>2</v>
      </c>
      <c r="E112" s="12"/>
      <c r="F112" s="4"/>
      <c r="G112" s="5"/>
      <c r="H112" s="5"/>
      <c r="K112" s="51">
        <v>43.775999999999996</v>
      </c>
      <c r="L112" s="52">
        <f t="shared" si="6"/>
        <v>0</v>
      </c>
    </row>
    <row r="113" spans="1:12" ht="35.25">
      <c r="A113" s="2">
        <f t="shared" si="5"/>
        <v>103</v>
      </c>
      <c r="B113" s="16" t="s">
        <v>137</v>
      </c>
      <c r="C113" s="3" t="s">
        <v>12</v>
      </c>
      <c r="D113" s="11">
        <v>2</v>
      </c>
      <c r="E113" s="12"/>
      <c r="F113" s="4"/>
      <c r="G113" s="5"/>
      <c r="H113" s="5"/>
      <c r="K113" s="51">
        <v>26.231999999999999</v>
      </c>
      <c r="L113" s="52">
        <f t="shared" si="6"/>
        <v>0</v>
      </c>
    </row>
    <row r="114" spans="1:12" ht="35.25">
      <c r="A114" s="2">
        <f t="shared" si="5"/>
        <v>104</v>
      </c>
      <c r="B114" s="16" t="s">
        <v>136</v>
      </c>
      <c r="C114" s="3" t="s">
        <v>12</v>
      </c>
      <c r="D114" s="11">
        <v>2</v>
      </c>
      <c r="E114" s="12"/>
      <c r="F114" s="4"/>
      <c r="G114" s="5"/>
      <c r="H114" s="5"/>
      <c r="K114" s="51">
        <v>33.876000000000005</v>
      </c>
      <c r="L114" s="52">
        <f t="shared" si="6"/>
        <v>0</v>
      </c>
    </row>
    <row r="115" spans="1:12" ht="35.25">
      <c r="A115" s="2">
        <f t="shared" si="5"/>
        <v>105</v>
      </c>
      <c r="B115" s="16" t="s">
        <v>133</v>
      </c>
      <c r="C115" s="3" t="s">
        <v>12</v>
      </c>
      <c r="D115" s="11">
        <v>2</v>
      </c>
      <c r="E115" s="12"/>
      <c r="F115" s="4"/>
      <c r="G115" s="5"/>
      <c r="H115" s="5"/>
      <c r="K115" s="51">
        <v>45.948</v>
      </c>
      <c r="L115" s="52">
        <f t="shared" si="6"/>
        <v>0</v>
      </c>
    </row>
    <row r="116" spans="1:12">
      <c r="A116" s="2">
        <f t="shared" si="5"/>
        <v>106</v>
      </c>
      <c r="B116" s="16" t="s">
        <v>141</v>
      </c>
      <c r="C116" s="3" t="s">
        <v>12</v>
      </c>
      <c r="D116" s="11">
        <v>2</v>
      </c>
      <c r="E116" s="12"/>
      <c r="F116" s="4"/>
      <c r="G116" s="5"/>
      <c r="H116" s="5"/>
      <c r="K116" s="51">
        <v>90</v>
      </c>
      <c r="L116" s="52">
        <f t="shared" ref="L116:L137" si="7">E116+E116*20%</f>
        <v>0</v>
      </c>
    </row>
    <row r="117" spans="1:12">
      <c r="A117" s="2">
        <f t="shared" si="5"/>
        <v>107</v>
      </c>
      <c r="B117" s="16" t="s">
        <v>142</v>
      </c>
      <c r="C117" s="3" t="s">
        <v>12</v>
      </c>
      <c r="D117" s="11">
        <v>5</v>
      </c>
      <c r="E117" s="12"/>
      <c r="F117" s="4"/>
      <c r="G117" s="5"/>
      <c r="H117" s="5"/>
      <c r="K117" s="51">
        <v>28.8</v>
      </c>
      <c r="L117" s="52">
        <f t="shared" si="7"/>
        <v>0</v>
      </c>
    </row>
    <row r="118" spans="1:12" s="28" customFormat="1" ht="24" customHeight="1">
      <c r="A118" s="67" t="s">
        <v>111</v>
      </c>
      <c r="B118" s="68"/>
      <c r="C118" s="40"/>
      <c r="D118" s="40"/>
      <c r="E118" s="40"/>
      <c r="F118" s="40"/>
      <c r="G118" s="41" t="s">
        <v>112</v>
      </c>
      <c r="H118" s="42">
        <f>SUM(H11:H117)</f>
        <v>0</v>
      </c>
      <c r="K118" s="49"/>
      <c r="L118" s="50"/>
    </row>
    <row r="119" spans="1:12" ht="26.25" customHeight="1">
      <c r="A119" s="69" t="s">
        <v>113</v>
      </c>
      <c r="B119" s="70"/>
      <c r="C119" s="34"/>
      <c r="D119" s="34"/>
      <c r="E119" s="35"/>
      <c r="F119" s="34"/>
      <c r="G119" s="34"/>
      <c r="H119" s="39"/>
    </row>
    <row r="120" spans="1:12" s="28" customFormat="1" ht="26.25" customHeight="1">
      <c r="A120" s="36"/>
      <c r="B120" s="36"/>
      <c r="C120" s="37"/>
      <c r="D120" s="37"/>
      <c r="E120" s="38"/>
      <c r="F120" s="37"/>
      <c r="G120" s="37"/>
      <c r="H120" s="37"/>
      <c r="K120" s="49"/>
      <c r="L120" s="50"/>
    </row>
    <row r="121" spans="1:12" s="28" customFormat="1" ht="14.25">
      <c r="A121" s="71" t="s">
        <v>114</v>
      </c>
      <c r="B121" s="71"/>
      <c r="C121" s="71"/>
      <c r="D121" s="71"/>
      <c r="E121" s="71"/>
      <c r="F121" s="71"/>
      <c r="G121" s="71"/>
      <c r="H121" s="71"/>
      <c r="K121" s="49"/>
      <c r="L121" s="50"/>
    </row>
    <row r="122" spans="1:12" ht="81.75">
      <c r="A122" s="19">
        <v>1</v>
      </c>
      <c r="B122" s="3" t="s">
        <v>115</v>
      </c>
      <c r="C122" s="3" t="s">
        <v>49</v>
      </c>
      <c r="D122" s="3">
        <v>40</v>
      </c>
      <c r="E122" s="48"/>
      <c r="F122" s="3"/>
      <c r="G122" s="20"/>
      <c r="H122" s="20"/>
      <c r="K122" s="51">
        <v>16.931999999999999</v>
      </c>
      <c r="L122" s="52">
        <f t="shared" si="7"/>
        <v>0</v>
      </c>
    </row>
    <row r="123" spans="1:12" ht="81.75">
      <c r="A123" s="21">
        <v>2</v>
      </c>
      <c r="B123" s="3" t="s">
        <v>116</v>
      </c>
      <c r="C123" s="3" t="s">
        <v>49</v>
      </c>
      <c r="D123" s="3">
        <v>70</v>
      </c>
      <c r="E123" s="47"/>
      <c r="F123" s="3"/>
      <c r="G123" s="20"/>
      <c r="H123" s="20"/>
      <c r="K123" s="51">
        <v>30.695999999999998</v>
      </c>
      <c r="L123" s="52">
        <f t="shared" si="7"/>
        <v>0</v>
      </c>
    </row>
    <row r="124" spans="1:12" ht="24">
      <c r="A124" s="19">
        <f>A123+1</f>
        <v>3</v>
      </c>
      <c r="B124" s="3" t="s">
        <v>117</v>
      </c>
      <c r="C124" s="3" t="s">
        <v>12</v>
      </c>
      <c r="D124" s="3">
        <v>10</v>
      </c>
      <c r="E124" s="47"/>
      <c r="F124" s="3"/>
      <c r="G124" s="20"/>
      <c r="H124" s="20"/>
      <c r="K124" s="51">
        <v>12.96</v>
      </c>
      <c r="L124" s="52">
        <f t="shared" si="7"/>
        <v>0</v>
      </c>
    </row>
    <row r="125" spans="1:12" ht="24">
      <c r="A125" s="21">
        <f t="shared" ref="A125:A138" si="8">A124+1</f>
        <v>4</v>
      </c>
      <c r="B125" s="3" t="s">
        <v>118</v>
      </c>
      <c r="C125" s="3" t="s">
        <v>12</v>
      </c>
      <c r="D125" s="3">
        <v>10</v>
      </c>
      <c r="E125" s="47"/>
      <c r="F125" s="3"/>
      <c r="G125" s="20"/>
      <c r="H125" s="20"/>
      <c r="K125" s="51">
        <v>12.984</v>
      </c>
      <c r="L125" s="52">
        <f t="shared" si="7"/>
        <v>0</v>
      </c>
    </row>
    <row r="126" spans="1:12" ht="24">
      <c r="A126" s="19">
        <f t="shared" si="8"/>
        <v>5</v>
      </c>
      <c r="B126" s="3" t="s">
        <v>119</v>
      </c>
      <c r="C126" s="3" t="s">
        <v>12</v>
      </c>
      <c r="D126" s="3">
        <v>10</v>
      </c>
      <c r="E126" s="47"/>
      <c r="F126" s="3"/>
      <c r="G126" s="20"/>
      <c r="H126" s="20"/>
      <c r="K126" s="51">
        <v>13.188000000000001</v>
      </c>
      <c r="L126" s="52">
        <f t="shared" si="7"/>
        <v>0</v>
      </c>
    </row>
    <row r="127" spans="1:12" ht="24">
      <c r="A127" s="21">
        <f t="shared" si="8"/>
        <v>6</v>
      </c>
      <c r="B127" s="3" t="s">
        <v>120</v>
      </c>
      <c r="C127" s="3" t="s">
        <v>12</v>
      </c>
      <c r="D127" s="3">
        <v>10</v>
      </c>
      <c r="E127" s="47"/>
      <c r="F127" s="3"/>
      <c r="G127" s="20"/>
      <c r="H127" s="20"/>
      <c r="K127" s="51">
        <v>9.6</v>
      </c>
      <c r="L127" s="52">
        <f t="shared" si="7"/>
        <v>0</v>
      </c>
    </row>
    <row r="128" spans="1:12" ht="35.25">
      <c r="A128" s="21">
        <f t="shared" si="8"/>
        <v>7</v>
      </c>
      <c r="B128" s="3" t="s">
        <v>121</v>
      </c>
      <c r="C128" s="3" t="s">
        <v>12</v>
      </c>
      <c r="D128" s="3">
        <v>3</v>
      </c>
      <c r="E128" s="47"/>
      <c r="F128" s="3"/>
      <c r="G128" s="20"/>
      <c r="H128" s="20"/>
      <c r="K128" s="51">
        <v>28.08</v>
      </c>
      <c r="L128" s="52">
        <f t="shared" si="7"/>
        <v>0</v>
      </c>
    </row>
    <row r="129" spans="1:12" ht="24">
      <c r="A129" s="19">
        <f t="shared" si="8"/>
        <v>8</v>
      </c>
      <c r="B129" s="3" t="s">
        <v>122</v>
      </c>
      <c r="C129" s="3" t="s">
        <v>12</v>
      </c>
      <c r="D129" s="3">
        <v>3</v>
      </c>
      <c r="E129" s="47"/>
      <c r="F129" s="3"/>
      <c r="G129" s="20"/>
      <c r="H129" s="20"/>
      <c r="K129" s="51">
        <v>8.1</v>
      </c>
      <c r="L129" s="52">
        <f t="shared" si="7"/>
        <v>0</v>
      </c>
    </row>
    <row r="130" spans="1:12" ht="35.25">
      <c r="A130" s="19">
        <f t="shared" si="8"/>
        <v>9</v>
      </c>
      <c r="B130" s="3" t="s">
        <v>123</v>
      </c>
      <c r="C130" s="3" t="s">
        <v>49</v>
      </c>
      <c r="D130" s="3">
        <v>10</v>
      </c>
      <c r="E130" s="47"/>
      <c r="F130" s="3"/>
      <c r="G130" s="20"/>
      <c r="H130" s="20"/>
      <c r="K130" s="51">
        <v>66.384</v>
      </c>
      <c r="L130" s="52">
        <f t="shared" si="7"/>
        <v>0</v>
      </c>
    </row>
    <row r="131" spans="1:12" ht="35.25">
      <c r="A131" s="21">
        <f t="shared" si="8"/>
        <v>10</v>
      </c>
      <c r="B131" s="3" t="s">
        <v>124</v>
      </c>
      <c r="C131" s="3" t="s">
        <v>49</v>
      </c>
      <c r="D131" s="3">
        <v>10</v>
      </c>
      <c r="E131" s="47"/>
      <c r="F131" s="3"/>
      <c r="G131" s="20"/>
      <c r="H131" s="20"/>
      <c r="K131" s="51">
        <v>266.42400000000004</v>
      </c>
      <c r="L131" s="52">
        <f t="shared" si="7"/>
        <v>0</v>
      </c>
    </row>
    <row r="132" spans="1:12" ht="15.75">
      <c r="A132" s="19">
        <f t="shared" si="8"/>
        <v>11</v>
      </c>
      <c r="B132" s="3" t="s">
        <v>125</v>
      </c>
      <c r="C132" s="3" t="s">
        <v>12</v>
      </c>
      <c r="D132" s="3">
        <v>5</v>
      </c>
      <c r="E132" s="47"/>
      <c r="F132" s="3"/>
      <c r="G132" s="20"/>
      <c r="H132" s="20"/>
      <c r="K132" s="51">
        <v>35.736000000000004</v>
      </c>
      <c r="L132" s="52">
        <f t="shared" si="7"/>
        <v>0</v>
      </c>
    </row>
    <row r="133" spans="1:12" ht="15.75">
      <c r="A133" s="21">
        <f t="shared" si="8"/>
        <v>12</v>
      </c>
      <c r="B133" s="3" t="s">
        <v>126</v>
      </c>
      <c r="C133" s="3" t="s">
        <v>12</v>
      </c>
      <c r="D133" s="3">
        <v>5</v>
      </c>
      <c r="E133" s="47"/>
      <c r="F133" s="3"/>
      <c r="G133" s="20"/>
      <c r="H133" s="20"/>
      <c r="K133" s="51">
        <v>101.07600000000001</v>
      </c>
      <c r="L133" s="52">
        <f t="shared" si="7"/>
        <v>0</v>
      </c>
    </row>
    <row r="134" spans="1:12" ht="24">
      <c r="A134" s="19">
        <f t="shared" si="8"/>
        <v>13</v>
      </c>
      <c r="B134" s="3" t="s">
        <v>127</v>
      </c>
      <c r="C134" s="3" t="s">
        <v>12</v>
      </c>
      <c r="D134" s="3">
        <v>7</v>
      </c>
      <c r="E134" s="47"/>
      <c r="F134" s="3"/>
      <c r="G134" s="20"/>
      <c r="H134" s="20"/>
      <c r="K134" s="51">
        <v>174</v>
      </c>
      <c r="L134" s="52">
        <f t="shared" si="7"/>
        <v>0</v>
      </c>
    </row>
    <row r="135" spans="1:12" ht="15.75">
      <c r="A135" s="19">
        <f t="shared" si="8"/>
        <v>14</v>
      </c>
      <c r="B135" s="3" t="s">
        <v>128</v>
      </c>
      <c r="C135" s="3" t="s">
        <v>12</v>
      </c>
      <c r="D135" s="3">
        <v>3</v>
      </c>
      <c r="E135" s="47"/>
      <c r="F135" s="3"/>
      <c r="G135" s="20"/>
      <c r="H135" s="20"/>
      <c r="K135" s="51">
        <v>30</v>
      </c>
      <c r="L135" s="52">
        <f t="shared" si="7"/>
        <v>0</v>
      </c>
    </row>
    <row r="136" spans="1:12" ht="15.75">
      <c r="A136" s="21">
        <f t="shared" si="8"/>
        <v>15</v>
      </c>
      <c r="B136" s="3" t="s">
        <v>129</v>
      </c>
      <c r="C136" s="3" t="s">
        <v>12</v>
      </c>
      <c r="D136" s="3">
        <v>3</v>
      </c>
      <c r="E136" s="47"/>
      <c r="F136" s="3"/>
      <c r="G136" s="20"/>
      <c r="H136" s="20"/>
      <c r="K136" s="51">
        <v>66</v>
      </c>
      <c r="L136" s="52">
        <f t="shared" si="7"/>
        <v>0</v>
      </c>
    </row>
    <row r="137" spans="1:12" ht="15.75">
      <c r="A137" s="19">
        <f t="shared" si="8"/>
        <v>16</v>
      </c>
      <c r="B137" s="3" t="s">
        <v>130</v>
      </c>
      <c r="C137" s="3" t="s">
        <v>12</v>
      </c>
      <c r="D137" s="3">
        <v>10</v>
      </c>
      <c r="E137" s="47"/>
      <c r="F137" s="3"/>
      <c r="G137" s="20"/>
      <c r="H137" s="20"/>
      <c r="K137" s="51">
        <v>53.975999999999999</v>
      </c>
      <c r="L137" s="52">
        <f t="shared" si="7"/>
        <v>0</v>
      </c>
    </row>
    <row r="138" spans="1:12" ht="15.75">
      <c r="A138" s="19">
        <f t="shared" si="8"/>
        <v>17</v>
      </c>
      <c r="B138" s="3" t="s">
        <v>131</v>
      </c>
      <c r="C138" s="3" t="s">
        <v>12</v>
      </c>
      <c r="D138" s="3">
        <v>10</v>
      </c>
      <c r="E138" s="47"/>
      <c r="F138" s="3"/>
      <c r="G138" s="20"/>
      <c r="H138" s="20"/>
      <c r="K138" s="51">
        <v>5.46</v>
      </c>
      <c r="L138" s="52">
        <f t="shared" ref="L138" si="9">E138+E138*20%</f>
        <v>0</v>
      </c>
    </row>
    <row r="139" spans="1:12" s="28" customFormat="1" ht="22.5" customHeight="1" thickBot="1">
      <c r="A139" s="75" t="s">
        <v>111</v>
      </c>
      <c r="B139" s="76"/>
      <c r="C139" s="17"/>
      <c r="D139" s="17"/>
      <c r="E139" s="45"/>
      <c r="F139" s="17"/>
      <c r="G139" s="18" t="s">
        <v>112</v>
      </c>
      <c r="H139" s="46">
        <f>SUM(H122:H138)</f>
        <v>0</v>
      </c>
      <c r="K139" s="49"/>
      <c r="L139" s="50"/>
    </row>
    <row r="140" spans="1:12" ht="26.25" customHeight="1">
      <c r="A140" s="72" t="s">
        <v>113</v>
      </c>
      <c r="B140" s="73"/>
      <c r="C140" s="73"/>
      <c r="D140" s="73"/>
      <c r="E140" s="73"/>
      <c r="F140" s="73"/>
      <c r="G140" s="73"/>
      <c r="H140" s="74"/>
    </row>
    <row r="142" spans="1:12">
      <c r="B142" s="23"/>
      <c r="F142" s="24"/>
      <c r="H142" s="25"/>
    </row>
    <row r="144" spans="1:12">
      <c r="B144" s="26"/>
    </row>
  </sheetData>
  <mergeCells count="18">
    <mergeCell ref="A10:H10"/>
    <mergeCell ref="A118:B118"/>
    <mergeCell ref="A119:B119"/>
    <mergeCell ref="A121:H121"/>
    <mergeCell ref="A140:H140"/>
    <mergeCell ref="A139:B139"/>
    <mergeCell ref="A1:H1"/>
    <mergeCell ref="A2:H2"/>
    <mergeCell ref="A4:H4"/>
    <mergeCell ref="A6:H6"/>
    <mergeCell ref="A7:A8"/>
    <mergeCell ref="B7:B8"/>
    <mergeCell ref="C7:C8"/>
    <mergeCell ref="D7:D8"/>
    <mergeCell ref="E7:E8"/>
    <mergeCell ref="F7:F8"/>
    <mergeCell ref="G7:G8"/>
    <mergeCell ref="H7:H8"/>
  </mergeCells>
  <pageMargins left="0.70866141732283472" right="0.70866141732283472" top="0.74803149606299213" bottom="0.74803149606299213" header="0.31496062992125984" footer="0.31496062992125984"/>
  <pageSetup paperSize="9" orientation="portrait" r:id="rId1"/>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Materiały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Uzgodnienia</cp:lastModifiedBy>
  <cp:lastPrinted>2018-10-31T07:03:09Z</cp:lastPrinted>
  <dcterms:created xsi:type="dcterms:W3CDTF">2017-10-24T07:55:19Z</dcterms:created>
  <dcterms:modified xsi:type="dcterms:W3CDTF">2022-05-05T11:33:35Z</dcterms:modified>
</cp:coreProperties>
</file>