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15" windowWidth="18195" windowHeight="10380" activeTab="1"/>
  </bookViews>
  <sheets>
    <sheet name="Arkusz1" sheetId="1" r:id="rId1"/>
    <sheet name="Arkusz1 (2)" sheetId="4" r:id="rId2"/>
    <sheet name="Arkusz2" sheetId="2" r:id="rId3"/>
    <sheet name="Arkusz3" sheetId="3" r:id="rId4"/>
  </sheets>
  <definedNames>
    <definedName name="_xlnm._FilterDatabase" localSheetId="0" hidden="1">Arkusz1!$A$1:$L$31</definedName>
    <definedName name="_xlnm._FilterDatabase" localSheetId="1" hidden="1">'Arkusz1 (2)'!$A$1:$I$30</definedName>
  </definedNames>
  <calcPr calcId="145621"/>
</workbook>
</file>

<file path=xl/calcChain.xml><?xml version="1.0" encoding="utf-8"?>
<calcChain xmlns="http://schemas.openxmlformats.org/spreadsheetml/2006/main">
  <c r="F31" i="4" l="1"/>
  <c r="F30" i="4"/>
  <c r="G3" i="4"/>
  <c r="G15" i="4" l="1"/>
  <c r="F32" i="4" l="1"/>
  <c r="G29" i="4"/>
  <c r="G11" i="4" l="1"/>
  <c r="G28" i="4" l="1"/>
  <c r="G10" i="4"/>
  <c r="G9" i="4"/>
  <c r="G27" i="4"/>
  <c r="G8" i="4"/>
  <c r="G26" i="4"/>
  <c r="G7" i="4"/>
  <c r="G25" i="4"/>
  <c r="G24" i="4"/>
  <c r="G6" i="4"/>
  <c r="G23" i="4"/>
  <c r="G22" i="4"/>
  <c r="G5" i="4"/>
  <c r="G4" i="4"/>
  <c r="G21" i="4"/>
  <c r="G20" i="4"/>
  <c r="G19" i="4"/>
  <c r="G18" i="4"/>
  <c r="G17" i="4"/>
  <c r="G16" i="4"/>
  <c r="G14" i="4" l="1"/>
  <c r="G13" i="4"/>
  <c r="G2" i="4"/>
  <c r="G30" i="4" s="1"/>
  <c r="K24" i="1" l="1"/>
  <c r="J24" i="1"/>
  <c r="J25" i="1"/>
  <c r="G12" i="4" l="1"/>
  <c r="G32" i="4" l="1"/>
  <c r="G31" i="4"/>
  <c r="K3" i="1"/>
  <c r="K4" i="1"/>
  <c r="K5" i="1"/>
  <c r="K6" i="1"/>
  <c r="K7" i="1"/>
  <c r="K8" i="1"/>
  <c r="K9" i="1"/>
  <c r="K10" i="1"/>
  <c r="K11" i="1"/>
  <c r="K12" i="1"/>
  <c r="K13" i="1"/>
  <c r="K25" i="1" s="1"/>
  <c r="K14" i="1"/>
  <c r="K15" i="1"/>
  <c r="K16" i="1"/>
  <c r="K17" i="1"/>
  <c r="K18" i="1"/>
  <c r="K19" i="1"/>
  <c r="K20" i="1"/>
  <c r="K21" i="1"/>
  <c r="K22" i="1"/>
  <c r="K2" i="1"/>
  <c r="J23" i="1" l="1"/>
  <c r="J46" i="1" l="1"/>
  <c r="K23" i="1" l="1"/>
  <c r="K46" i="1"/>
</calcChain>
</file>

<file path=xl/sharedStrings.xml><?xml version="1.0" encoding="utf-8"?>
<sst xmlns="http://schemas.openxmlformats.org/spreadsheetml/2006/main" count="387" uniqueCount="159">
  <si>
    <t>L.p.</t>
  </si>
  <si>
    <t>Uwagi</t>
  </si>
  <si>
    <t>nr działki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</si>
  <si>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</si>
  <si>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</si>
  <si>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</si>
  <si>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</si>
  <si>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</si>
  <si>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</si>
  <si>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</si>
  <si>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</si>
  <si>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</si>
  <si>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</si>
  <si>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</si>
  <si>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</si>
  <si>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</si>
  <si>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</si>
  <si>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</si>
  <si>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</si>
  <si>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</si>
  <si>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</si>
  <si>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</si>
  <si>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</si>
  <si>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</si>
  <si>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budynek gospodarczy</t>
  </si>
  <si>
    <t>azbest złożony na nieruchomości</t>
  </si>
  <si>
    <t>budynek mieszkalny</t>
  </si>
  <si>
    <t>W02</t>
  </si>
  <si>
    <t>Imię i nazwisko</t>
  </si>
  <si>
    <t>Adres zamieszkania</t>
  </si>
  <si>
    <t>Telefon kontaktowy</t>
  </si>
  <si>
    <t>Dokładny adres miejsca  występowania wyrobów</t>
  </si>
  <si>
    <t>Rodzaj obiektu na którym występuje wyrób</t>
  </si>
  <si>
    <t>Kod wyrobu zawierającego azbest</t>
  </si>
  <si>
    <t>Rodzaj wyrobu zawierającego azbest</t>
  </si>
  <si>
    <t>azbest na dachu</t>
  </si>
  <si>
    <r>
      <t>Ilość wyrażona w m</t>
    </r>
    <r>
      <rPr>
        <vertAlign val="superscript"/>
        <sz val="11"/>
        <color rgb="FF0070C0"/>
        <rFont val="Calibri"/>
        <family val="2"/>
        <charset val="238"/>
        <scheme val="minor"/>
      </rPr>
      <t>2</t>
    </r>
  </si>
  <si>
    <t>Płyty azbestowo – cementowe faliste dla budownictwa</t>
  </si>
  <si>
    <t>Razem:</t>
  </si>
  <si>
    <t>Ilośc wyrażona w Mg</t>
  </si>
  <si>
    <t>Demontaż transport i unieszkodliwanie</t>
  </si>
  <si>
    <t>Transport i unieszkodliwianie</t>
  </si>
  <si>
    <t>Ewa i Krzysztof Wiatr</t>
  </si>
  <si>
    <t>ul. Szkolna 14, 86-021 Maksymilianowo</t>
  </si>
  <si>
    <t>421/2</t>
  </si>
  <si>
    <t>Katarzyna Wiatr</t>
  </si>
  <si>
    <t>ul. Pod lasem 4, 86-021 Żołędowo</t>
  </si>
  <si>
    <t>61/8</t>
  </si>
  <si>
    <t>Jan Mieszkowski</t>
  </si>
  <si>
    <t>ul. Kołobrzeska 4, 85-704 Bydgoszcz</t>
  </si>
  <si>
    <t>163/23</t>
  </si>
  <si>
    <t>ul. Bukowa 4, Maksymilianowo</t>
  </si>
  <si>
    <t>Krystyna Igras</t>
  </si>
  <si>
    <t>ul. Klonowa 1, 86-031 Osielsko</t>
  </si>
  <si>
    <t>Alfons Sandach</t>
  </si>
  <si>
    <t>Świerkowa 4, 86-021 Maksymilianowo</t>
  </si>
  <si>
    <t>52/582 56 84</t>
  </si>
  <si>
    <t>157/2</t>
  </si>
  <si>
    <t>ul. Świerkowa 4, 86-021 Maksymilianowo</t>
  </si>
  <si>
    <t>Bogumiała i Andrzej Przybylscy</t>
  </si>
  <si>
    <t>ul. Cicha 5, 86-021 Maksymilianowo</t>
  </si>
  <si>
    <t>Anna Kotlenga</t>
  </si>
  <si>
    <t>ul. Nobla 18, 86-032 Niemcz</t>
  </si>
  <si>
    <t>135/5</t>
  </si>
  <si>
    <t>Anna Kwiatkowska</t>
  </si>
  <si>
    <t>ul. Bydgoska 12, 86-021 Maksymilianowo</t>
  </si>
  <si>
    <t>172/1</t>
  </si>
  <si>
    <t>Marek i Ewa Pisanko</t>
  </si>
  <si>
    <t>ul. Platanowa 10, 86-031 Osielsko</t>
  </si>
  <si>
    <t>173/1</t>
  </si>
  <si>
    <t>Małek Krystyna</t>
  </si>
  <si>
    <t>ul. Kopernika 6, 86-032 Niemcz</t>
  </si>
  <si>
    <t>796789833 lub 523813581</t>
  </si>
  <si>
    <t>223/8</t>
  </si>
  <si>
    <t>Świerczyńska Joanna</t>
  </si>
  <si>
    <t>ul. Starowiejska 11, 86-031 Jarużyn</t>
  </si>
  <si>
    <t>90</t>
  </si>
  <si>
    <t>ul. Samotna 3/64, 85-794 Bydgoszcz</t>
  </si>
  <si>
    <t>Małgorzata Wysocka</t>
  </si>
  <si>
    <t>ul. Bałtycka 34</t>
  </si>
  <si>
    <t>471/6</t>
  </si>
  <si>
    <t>ul. Jastrzębia 15, 86-021 Żołędowo</t>
  </si>
  <si>
    <t>Justyna Wysocka</t>
  </si>
  <si>
    <t>ul. Jaracza 22, 85-174 Bydgoszcz</t>
  </si>
  <si>
    <t>352/49</t>
  </si>
  <si>
    <t>ul. Kolonijna 69, 86-031 Osielsko</t>
  </si>
  <si>
    <t>Janina Kajzer</t>
  </si>
  <si>
    <t>ul. Kolonijna 78, 86-031 Osielsko</t>
  </si>
  <si>
    <t>350/41</t>
  </si>
  <si>
    <t>Janusz Królikowski</t>
  </si>
  <si>
    <t>ul. G. Zapolskiej 14/87, 85-149 Bydgoszcz</t>
  </si>
  <si>
    <t>Rod Modrzew, dz. 57, 86-031 Jagodowo</t>
  </si>
  <si>
    <t>altana</t>
  </si>
  <si>
    <t>Franciszek Nowicki</t>
  </si>
  <si>
    <t>ul. Tymiankowa 8, 86-031 Osielsko</t>
  </si>
  <si>
    <t>52/3813186</t>
  </si>
  <si>
    <t>Wspólnota mieszkaniowa "Zielony Dom"</t>
  </si>
  <si>
    <t>ul. centralna 11, 86-031 Osielsko</t>
  </si>
  <si>
    <t>793222207 -Cezary Kamiński przedstawiciel</t>
  </si>
  <si>
    <t>Marian i Barbara Girgel</t>
  </si>
  <si>
    <t>ROD "LEŚNA POLANA" dz. 330, Jagodowo</t>
  </si>
  <si>
    <t>278/2</t>
  </si>
  <si>
    <t>ul. Boja Żelińskiego 6/54, 85-858 Bydgoszcz</t>
  </si>
  <si>
    <t>Maria Żychlińska</t>
  </si>
  <si>
    <t>ul. Główna 19, 86-021 Maksymilianowo</t>
  </si>
  <si>
    <t>501347033, 785610666</t>
  </si>
  <si>
    <t>108/04</t>
  </si>
  <si>
    <t>ul. Centralna 11, 86-031 Osielsko</t>
  </si>
  <si>
    <t>ul. Lazurowa 25, 86-031 Osielsko</t>
  </si>
  <si>
    <t>ul. Ptasia 5, 86-021 Maksymilianowo</t>
  </si>
  <si>
    <t>Płyty faliste azbestowo-cementowe stosowane w budownictwie</t>
  </si>
  <si>
    <t>ul. Łąkowa 2, 86-031 Maksymilianowo</t>
  </si>
  <si>
    <t>ul. Szosa Gdańska 47, 86-031 Osielsko</t>
  </si>
  <si>
    <t>ul. Tapicerska 8, 86-031 Osielsko</t>
  </si>
  <si>
    <t>ul. Leśna 8, 86-021 Maksymilianowo</t>
  </si>
  <si>
    <t>ul. Polna 5, 86-021 Żołędowo</t>
  </si>
  <si>
    <t>ul. Prodnia 9, 86-031 Jarużyn</t>
  </si>
  <si>
    <t>ul. Centralna 15/3, 86-031 Osielsko</t>
  </si>
  <si>
    <t>ul. Brzozowa 5, 86-031 Żołędowo</t>
  </si>
  <si>
    <t>ul. Świerkowa 7, 86-031 Osielsko</t>
  </si>
  <si>
    <t>ul. M. Kopernika 38A, 86-032 Niemcz</t>
  </si>
  <si>
    <t>22.</t>
  </si>
  <si>
    <t>23.</t>
  </si>
  <si>
    <t>24.</t>
  </si>
  <si>
    <t>25.</t>
  </si>
  <si>
    <t>ul. Wierzbowa 6, 86-031 Osielsko</t>
  </si>
  <si>
    <t>ul. Szczecińska 3, 86-031 Wilcze</t>
  </si>
  <si>
    <t>ul. Kolonia 5, 86-031 Jarużyn</t>
  </si>
  <si>
    <t>26.</t>
  </si>
  <si>
    <t>ul. M. Kopernika 24, 86-032 Niemcz</t>
  </si>
  <si>
    <t>27.</t>
  </si>
  <si>
    <t>ul. Karpacka 30, 86-031 Niwy</t>
  </si>
  <si>
    <t>ul. Blacharska 12, 86-031 Osielsko</t>
  </si>
  <si>
    <t>Razem</t>
  </si>
  <si>
    <t>Budynek gospodarczy</t>
  </si>
  <si>
    <t>Budynek mieszkalny</t>
  </si>
  <si>
    <t>Stodoła i kurnik</t>
  </si>
  <si>
    <t>Budynek gospodarczy i altana</t>
  </si>
  <si>
    <t>Altana</t>
  </si>
  <si>
    <t>Budynek rekreacyjny</t>
  </si>
  <si>
    <t>Wiata</t>
  </si>
  <si>
    <t>ul. Jeziorańska 57, 86-031 Osielsko</t>
  </si>
  <si>
    <t>ROD "Wiarus" Bożenkowo Działka nr 7</t>
  </si>
  <si>
    <t xml:space="preserve">ROD "Energetyk" Bożenkowo Działka nr 16 </t>
  </si>
  <si>
    <t>ROD "Energetyk" Bożenkowo Działka nr 176</t>
  </si>
  <si>
    <t>ROD "Pod Lasem" Niemcz Działka nr 19</t>
  </si>
  <si>
    <t>ul. Lipowa 9, 86-031 Żołędowo</t>
  </si>
  <si>
    <t xml:space="preserve">Budynek gospodarczy </t>
  </si>
  <si>
    <t xml:space="preserve">                       </t>
  </si>
  <si>
    <t>ROD "Nad Strugą" Stowarzyszenie Ogrodowe "Eltrowcy" Działka nr 55 Bożenkowo</t>
  </si>
  <si>
    <t xml:space="preserve">ROD "Modrzew" Jagodowo Działka nr 64 </t>
  </si>
  <si>
    <t>Demontaż transport i unieszkodliwianie</t>
  </si>
  <si>
    <r>
      <t>Ilość wyrażona w m</t>
    </r>
    <r>
      <rPr>
        <b/>
        <vertAlign val="superscript"/>
        <sz val="10"/>
        <rFont val="Calibri"/>
        <family val="2"/>
        <charset val="238"/>
        <scheme val="minor"/>
      </rPr>
      <t>2</t>
    </r>
  </si>
  <si>
    <t xml:space="preserve">ROD "Nad Strugą" Stowarzyszenie Ogrodowe "Eltrowcy" Działka nr 101 Bożenkowo </t>
  </si>
  <si>
    <t>CENA USŁUGI (ilość w Mg x stawka brutto z oferty)</t>
  </si>
  <si>
    <t>ZBIORCZA CENA POWYŻSZYCH USŁUG:</t>
  </si>
  <si>
    <t xml:space="preserve">                                                       RAZEM:                   …………………………………………………………………………………………………………………………</t>
  </si>
  <si>
    <t>za demontaż, transport i unieszkodliwianie azbestu:  ………………………………………………………………………………………………………….</t>
  </si>
  <si>
    <t>za transport i unieszkodliwianie azbestu:                         …………………………………………………………………………………………………………………………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</si>
</sst>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vertAlign val="superscript"/>
      <sz val="11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17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19" zoomScale="120" zoomScaleNormal="120" workbookViewId="0">
      <selection activeCell="I25" sqref="I25"/>
    </sheetView>
  </sheetViews>
  <sheetFormatPr defaultRowHeight="15" x14ac:dyDescent="0.25"/>
  <cols>
    <col min="1" max="1" width="4.140625" style="8" customWidth="1"/>
    <col min="2" max="2" width="14" style="8" customWidth="1"/>
    <col min="3" max="3" width="16.5703125" style="8" customWidth="1"/>
    <col min="4" max="4" width="12" style="8" customWidth="1"/>
    <col min="5" max="5" width="8.5703125" style="8" customWidth="1"/>
    <col min="6" max="6" width="16.28515625" style="8" customWidth="1"/>
    <col min="7" max="7" width="11.7109375" style="8" customWidth="1"/>
    <col min="8" max="8" width="9.140625" style="8" customWidth="1"/>
    <col min="9" max="9" width="16.42578125" style="8" customWidth="1"/>
    <col min="10" max="10" width="8.7109375" style="8" customWidth="1"/>
    <col min="11" max="11" width="9.140625" style="8"/>
    <col min="12" max="12" width="14.140625" style="8" customWidth="1"/>
  </cols>
  <sheetData>
    <row r="1" spans="1:12" ht="75" x14ac:dyDescent="0.25">
      <c r="A1" s="1" t="s">
        <v>0</v>
      </c>
      <c r="B1" s="1" t="s">
        <v>28</v>
      </c>
      <c r="C1" s="1" t="s">
        <v>29</v>
      </c>
      <c r="D1" s="1" t="s">
        <v>30</v>
      </c>
      <c r="E1" s="1" t="s">
        <v>2</v>
      </c>
      <c r="F1" s="1" t="s">
        <v>31</v>
      </c>
      <c r="G1" s="1" t="s">
        <v>32</v>
      </c>
      <c r="H1" s="1" t="s">
        <v>33</v>
      </c>
      <c r="I1" s="1" t="s">
        <v>34</v>
      </c>
      <c r="J1" s="1" t="s">
        <v>36</v>
      </c>
      <c r="K1" s="1" t="s">
        <v>39</v>
      </c>
      <c r="L1" s="1" t="s">
        <v>1</v>
      </c>
    </row>
    <row r="2" spans="1:12" ht="59.25" customHeight="1" x14ac:dyDescent="0.25">
      <c r="A2" s="2" t="s">
        <v>3</v>
      </c>
      <c r="B2" s="3" t="s">
        <v>42</v>
      </c>
      <c r="C2" s="3" t="s">
        <v>43</v>
      </c>
      <c r="D2" s="4">
        <v>728813857</v>
      </c>
      <c r="E2" s="2" t="s">
        <v>44</v>
      </c>
      <c r="F2" s="3" t="s">
        <v>43</v>
      </c>
      <c r="G2" s="3" t="s">
        <v>24</v>
      </c>
      <c r="H2" s="2" t="s">
        <v>27</v>
      </c>
      <c r="I2" s="9" t="s">
        <v>37</v>
      </c>
      <c r="J2" s="19">
        <v>132</v>
      </c>
      <c r="K2" s="2">
        <f>J2*0.025</f>
        <v>3.3000000000000003</v>
      </c>
      <c r="L2" s="13" t="s">
        <v>35</v>
      </c>
    </row>
    <row r="3" spans="1:12" ht="70.5" customHeight="1" x14ac:dyDescent="0.25">
      <c r="A3" s="2" t="s">
        <v>4</v>
      </c>
      <c r="B3" s="3" t="s">
        <v>42</v>
      </c>
      <c r="C3" s="3" t="s">
        <v>43</v>
      </c>
      <c r="D3" s="4">
        <v>728813857</v>
      </c>
      <c r="E3" s="2" t="s">
        <v>44</v>
      </c>
      <c r="F3" s="3" t="s">
        <v>43</v>
      </c>
      <c r="G3" s="3" t="s">
        <v>24</v>
      </c>
      <c r="H3" s="2" t="s">
        <v>27</v>
      </c>
      <c r="I3" s="9" t="s">
        <v>37</v>
      </c>
      <c r="J3" s="3">
        <v>90</v>
      </c>
      <c r="K3" s="2">
        <f t="shared" ref="K3:K22" si="0">J3*0.025</f>
        <v>2.25</v>
      </c>
      <c r="L3" s="3" t="s">
        <v>25</v>
      </c>
    </row>
    <row r="4" spans="1:12" ht="60" x14ac:dyDescent="0.25">
      <c r="A4" s="2" t="s">
        <v>5</v>
      </c>
      <c r="B4" s="3" t="s">
        <v>45</v>
      </c>
      <c r="C4" s="3" t="s">
        <v>46</v>
      </c>
      <c r="D4" s="5">
        <v>600278761</v>
      </c>
      <c r="E4" s="16" t="s">
        <v>47</v>
      </c>
      <c r="F4" s="3" t="s">
        <v>46</v>
      </c>
      <c r="G4" s="3" t="s">
        <v>24</v>
      </c>
      <c r="H4" s="2" t="s">
        <v>27</v>
      </c>
      <c r="I4" s="9" t="s">
        <v>37</v>
      </c>
      <c r="J4" s="3">
        <v>30</v>
      </c>
      <c r="K4" s="2">
        <f t="shared" si="0"/>
        <v>0.75</v>
      </c>
      <c r="L4" s="3" t="s">
        <v>25</v>
      </c>
    </row>
    <row r="5" spans="1:12" ht="42.75" customHeight="1" x14ac:dyDescent="0.25">
      <c r="A5" s="2" t="s">
        <v>6</v>
      </c>
      <c r="B5" s="3" t="s">
        <v>45</v>
      </c>
      <c r="C5" s="3" t="s">
        <v>46</v>
      </c>
      <c r="D5" s="5">
        <v>600278761</v>
      </c>
      <c r="E5" s="16" t="s">
        <v>47</v>
      </c>
      <c r="F5" s="3" t="s">
        <v>46</v>
      </c>
      <c r="G5" s="3" t="s">
        <v>24</v>
      </c>
      <c r="H5" s="2" t="s">
        <v>27</v>
      </c>
      <c r="I5" s="3" t="s">
        <v>37</v>
      </c>
      <c r="J5" s="18">
        <v>150</v>
      </c>
      <c r="K5" s="2">
        <f t="shared" si="0"/>
        <v>3.75</v>
      </c>
      <c r="L5" s="13" t="s">
        <v>35</v>
      </c>
    </row>
    <row r="6" spans="1:12" ht="47.25" customHeight="1" x14ac:dyDescent="0.25">
      <c r="A6" s="2" t="s">
        <v>7</v>
      </c>
      <c r="B6" s="3" t="s">
        <v>48</v>
      </c>
      <c r="C6" s="3" t="s">
        <v>49</v>
      </c>
      <c r="D6" s="3">
        <v>519770636</v>
      </c>
      <c r="E6" s="3" t="s">
        <v>50</v>
      </c>
      <c r="F6" s="3" t="s">
        <v>51</v>
      </c>
      <c r="G6" s="3" t="s">
        <v>26</v>
      </c>
      <c r="H6" s="2" t="s">
        <v>27</v>
      </c>
      <c r="I6" s="3" t="s">
        <v>37</v>
      </c>
      <c r="J6" s="3">
        <v>100</v>
      </c>
      <c r="K6" s="2">
        <f t="shared" si="0"/>
        <v>2.5</v>
      </c>
      <c r="L6" s="3" t="s">
        <v>25</v>
      </c>
    </row>
    <row r="7" spans="1:12" ht="60" x14ac:dyDescent="0.25">
      <c r="A7" s="2" t="s">
        <v>8</v>
      </c>
      <c r="B7" s="3" t="s">
        <v>52</v>
      </c>
      <c r="C7" s="3" t="s">
        <v>53</v>
      </c>
      <c r="D7" s="5">
        <v>504223450</v>
      </c>
      <c r="E7" s="3">
        <v>856</v>
      </c>
      <c r="F7" s="3" t="s">
        <v>53</v>
      </c>
      <c r="G7" s="3" t="s">
        <v>26</v>
      </c>
      <c r="H7" s="2" t="s">
        <v>27</v>
      </c>
      <c r="I7" s="9" t="s">
        <v>37</v>
      </c>
      <c r="J7" s="18">
        <v>200</v>
      </c>
      <c r="K7" s="2">
        <f t="shared" si="0"/>
        <v>5</v>
      </c>
      <c r="L7" s="13" t="s">
        <v>35</v>
      </c>
    </row>
    <row r="8" spans="1:12" ht="72.75" customHeight="1" x14ac:dyDescent="0.25">
      <c r="A8" s="2" t="s">
        <v>9</v>
      </c>
      <c r="B8" s="3" t="s">
        <v>54</v>
      </c>
      <c r="C8" s="3" t="s">
        <v>55</v>
      </c>
      <c r="D8" s="5" t="s">
        <v>56</v>
      </c>
      <c r="E8" s="3" t="s">
        <v>57</v>
      </c>
      <c r="F8" s="3" t="s">
        <v>58</v>
      </c>
      <c r="G8" s="3" t="s">
        <v>26</v>
      </c>
      <c r="H8" s="2" t="s">
        <v>27</v>
      </c>
      <c r="I8" s="9" t="s">
        <v>37</v>
      </c>
      <c r="J8" s="3">
        <v>150</v>
      </c>
      <c r="K8" s="2">
        <f t="shared" si="0"/>
        <v>3.75</v>
      </c>
      <c r="L8" s="3" t="s">
        <v>25</v>
      </c>
    </row>
    <row r="9" spans="1:12" ht="77.25" customHeight="1" x14ac:dyDescent="0.25">
      <c r="A9" s="2" t="s">
        <v>10</v>
      </c>
      <c r="B9" s="3" t="s">
        <v>59</v>
      </c>
      <c r="C9" s="3" t="s">
        <v>60</v>
      </c>
      <c r="D9" s="5">
        <v>887978370</v>
      </c>
      <c r="E9" s="3">
        <v>436</v>
      </c>
      <c r="F9" s="3" t="s">
        <v>60</v>
      </c>
      <c r="G9" s="3" t="s">
        <v>24</v>
      </c>
      <c r="H9" s="2" t="s">
        <v>27</v>
      </c>
      <c r="I9" s="9" t="s">
        <v>37</v>
      </c>
      <c r="J9" s="18">
        <v>100</v>
      </c>
      <c r="K9" s="2">
        <f t="shared" si="0"/>
        <v>2.5</v>
      </c>
      <c r="L9" s="13" t="s">
        <v>35</v>
      </c>
    </row>
    <row r="10" spans="1:12" ht="75" customHeight="1" x14ac:dyDescent="0.25">
      <c r="A10" s="2" t="s">
        <v>11</v>
      </c>
      <c r="B10" s="3" t="s">
        <v>61</v>
      </c>
      <c r="C10" s="3" t="s">
        <v>62</v>
      </c>
      <c r="D10" s="5">
        <v>604920173</v>
      </c>
      <c r="E10" s="3" t="s">
        <v>63</v>
      </c>
      <c r="F10" s="3" t="s">
        <v>62</v>
      </c>
      <c r="G10" s="3" t="s">
        <v>24</v>
      </c>
      <c r="H10" s="2" t="s">
        <v>27</v>
      </c>
      <c r="I10" s="9" t="s">
        <v>37</v>
      </c>
      <c r="J10" s="3">
        <v>150</v>
      </c>
      <c r="K10" s="2">
        <f t="shared" si="0"/>
        <v>3.75</v>
      </c>
      <c r="L10" s="3" t="s">
        <v>25</v>
      </c>
    </row>
    <row r="11" spans="1:12" ht="72" customHeight="1" x14ac:dyDescent="0.25">
      <c r="A11" s="2" t="s">
        <v>12</v>
      </c>
      <c r="B11" s="3" t="s">
        <v>64</v>
      </c>
      <c r="C11" s="3" t="s">
        <v>65</v>
      </c>
      <c r="D11" s="5">
        <v>606879397</v>
      </c>
      <c r="E11" s="3" t="s">
        <v>66</v>
      </c>
      <c r="F11" s="3" t="s">
        <v>65</v>
      </c>
      <c r="G11" s="3" t="s">
        <v>24</v>
      </c>
      <c r="H11" s="2" t="s">
        <v>27</v>
      </c>
      <c r="I11" s="9" t="s">
        <v>37</v>
      </c>
      <c r="J11" s="18">
        <v>100</v>
      </c>
      <c r="K11" s="2">
        <f t="shared" si="0"/>
        <v>2.5</v>
      </c>
      <c r="L11" s="13" t="s">
        <v>35</v>
      </c>
    </row>
    <row r="12" spans="1:12" ht="69.75" customHeight="1" x14ac:dyDescent="0.25">
      <c r="A12" s="2" t="s">
        <v>13</v>
      </c>
      <c r="B12" s="3" t="s">
        <v>67</v>
      </c>
      <c r="C12" s="3" t="s">
        <v>68</v>
      </c>
      <c r="D12" s="3">
        <v>515552451</v>
      </c>
      <c r="E12" s="3" t="s">
        <v>69</v>
      </c>
      <c r="F12" s="3" t="s">
        <v>68</v>
      </c>
      <c r="G12" s="3" t="s">
        <v>26</v>
      </c>
      <c r="H12" s="2" t="s">
        <v>27</v>
      </c>
      <c r="I12" s="9" t="s">
        <v>37</v>
      </c>
      <c r="J12" s="3">
        <v>150</v>
      </c>
      <c r="K12" s="2">
        <f t="shared" si="0"/>
        <v>3.75</v>
      </c>
      <c r="L12" s="3" t="s">
        <v>25</v>
      </c>
    </row>
    <row r="13" spans="1:12" ht="75" customHeight="1" x14ac:dyDescent="0.25">
      <c r="A13" s="2" t="s">
        <v>14</v>
      </c>
      <c r="B13" s="3" t="s">
        <v>70</v>
      </c>
      <c r="C13" s="3" t="s">
        <v>71</v>
      </c>
      <c r="D13" s="5" t="s">
        <v>72</v>
      </c>
      <c r="E13" s="3" t="s">
        <v>73</v>
      </c>
      <c r="F13" s="3" t="s">
        <v>71</v>
      </c>
      <c r="G13" s="3" t="s">
        <v>24</v>
      </c>
      <c r="H13" s="2" t="s">
        <v>27</v>
      </c>
      <c r="I13" s="9" t="s">
        <v>37</v>
      </c>
      <c r="J13" s="3">
        <v>50</v>
      </c>
      <c r="K13" s="2">
        <f t="shared" si="0"/>
        <v>1.25</v>
      </c>
      <c r="L13" s="3" t="s">
        <v>25</v>
      </c>
    </row>
    <row r="14" spans="1:12" ht="65.25" customHeight="1" x14ac:dyDescent="0.25">
      <c r="A14" s="2" t="s">
        <v>15</v>
      </c>
      <c r="B14" s="3" t="s">
        <v>74</v>
      </c>
      <c r="C14" s="3" t="s">
        <v>77</v>
      </c>
      <c r="D14" s="5">
        <v>501824202</v>
      </c>
      <c r="E14" s="10" t="s">
        <v>76</v>
      </c>
      <c r="F14" s="3" t="s">
        <v>75</v>
      </c>
      <c r="G14" s="3" t="s">
        <v>26</v>
      </c>
      <c r="H14" s="2" t="s">
        <v>27</v>
      </c>
      <c r="I14" s="9" t="s">
        <v>37</v>
      </c>
      <c r="J14" s="18">
        <v>65</v>
      </c>
      <c r="K14" s="2">
        <f t="shared" si="0"/>
        <v>1.625</v>
      </c>
      <c r="L14" s="13" t="s">
        <v>35</v>
      </c>
    </row>
    <row r="15" spans="1:12" ht="72" customHeight="1" x14ac:dyDescent="0.25">
      <c r="A15" s="2" t="s">
        <v>16</v>
      </c>
      <c r="B15" s="3" t="s">
        <v>78</v>
      </c>
      <c r="C15" s="3" t="s">
        <v>79</v>
      </c>
      <c r="D15" s="5">
        <v>783622060</v>
      </c>
      <c r="E15" s="3" t="s">
        <v>80</v>
      </c>
      <c r="F15" s="3" t="s">
        <v>81</v>
      </c>
      <c r="G15" s="3" t="s">
        <v>24</v>
      </c>
      <c r="H15" s="2" t="s">
        <v>27</v>
      </c>
      <c r="I15" s="9" t="s">
        <v>37</v>
      </c>
      <c r="J15" s="3">
        <v>300</v>
      </c>
      <c r="K15" s="2">
        <f t="shared" si="0"/>
        <v>7.5</v>
      </c>
      <c r="L15" s="3" t="s">
        <v>25</v>
      </c>
    </row>
    <row r="16" spans="1:12" ht="70.5" customHeight="1" x14ac:dyDescent="0.25">
      <c r="A16" s="2" t="s">
        <v>17</v>
      </c>
      <c r="B16" s="3" t="s">
        <v>82</v>
      </c>
      <c r="C16" s="3" t="s">
        <v>83</v>
      </c>
      <c r="D16" s="5">
        <v>725380120</v>
      </c>
      <c r="E16" s="10" t="s">
        <v>84</v>
      </c>
      <c r="F16" s="3" t="s">
        <v>85</v>
      </c>
      <c r="G16" s="3" t="s">
        <v>24</v>
      </c>
      <c r="H16" s="2" t="s">
        <v>27</v>
      </c>
      <c r="I16" s="9" t="s">
        <v>37</v>
      </c>
      <c r="J16" s="3">
        <v>38</v>
      </c>
      <c r="K16" s="2">
        <f t="shared" si="0"/>
        <v>0.95000000000000007</v>
      </c>
      <c r="L16" s="3" t="s">
        <v>25</v>
      </c>
    </row>
    <row r="17" spans="1:13" ht="65.25" customHeight="1" x14ac:dyDescent="0.25">
      <c r="A17" s="2" t="s">
        <v>18</v>
      </c>
      <c r="B17" s="3" t="s">
        <v>86</v>
      </c>
      <c r="C17" s="3" t="s">
        <v>87</v>
      </c>
      <c r="D17" s="5">
        <v>525812866</v>
      </c>
      <c r="E17" s="10" t="s">
        <v>88</v>
      </c>
      <c r="F17" s="3" t="s">
        <v>87</v>
      </c>
      <c r="G17" s="3" t="s">
        <v>26</v>
      </c>
      <c r="H17" s="2" t="s">
        <v>27</v>
      </c>
      <c r="I17" s="9" t="s">
        <v>37</v>
      </c>
      <c r="J17" s="3">
        <v>100</v>
      </c>
      <c r="K17" s="2">
        <f t="shared" si="0"/>
        <v>2.5</v>
      </c>
      <c r="L17" s="3" t="s">
        <v>25</v>
      </c>
    </row>
    <row r="18" spans="1:13" ht="72.75" customHeight="1" x14ac:dyDescent="0.25">
      <c r="A18" s="2" t="s">
        <v>19</v>
      </c>
      <c r="B18" s="3" t="s">
        <v>89</v>
      </c>
      <c r="C18" s="3" t="s">
        <v>90</v>
      </c>
      <c r="D18" s="5">
        <v>883313192</v>
      </c>
      <c r="E18" s="3">
        <v>264</v>
      </c>
      <c r="F18" s="3" t="s">
        <v>91</v>
      </c>
      <c r="G18" s="3" t="s">
        <v>92</v>
      </c>
      <c r="H18" s="2" t="s">
        <v>27</v>
      </c>
      <c r="I18" s="9" t="s">
        <v>37</v>
      </c>
      <c r="J18" s="18">
        <v>45</v>
      </c>
      <c r="K18" s="2">
        <f t="shared" si="0"/>
        <v>1.125</v>
      </c>
      <c r="L18" s="13" t="s">
        <v>35</v>
      </c>
    </row>
    <row r="19" spans="1:13" ht="74.25" customHeight="1" x14ac:dyDescent="0.25">
      <c r="A19" s="2" t="s">
        <v>20</v>
      </c>
      <c r="B19" s="3" t="s">
        <v>93</v>
      </c>
      <c r="C19" s="3" t="s">
        <v>94</v>
      </c>
      <c r="D19" s="5" t="s">
        <v>95</v>
      </c>
      <c r="E19" s="3">
        <v>680</v>
      </c>
      <c r="F19" s="3" t="s">
        <v>94</v>
      </c>
      <c r="G19" s="3" t="s">
        <v>26</v>
      </c>
      <c r="H19" s="2" t="s">
        <v>27</v>
      </c>
      <c r="I19" s="9" t="s">
        <v>37</v>
      </c>
      <c r="J19" s="3">
        <v>400</v>
      </c>
      <c r="K19" s="2">
        <f t="shared" si="0"/>
        <v>10</v>
      </c>
      <c r="L19" s="3" t="s">
        <v>25</v>
      </c>
      <c r="M19" s="44"/>
    </row>
    <row r="20" spans="1:13" ht="72" customHeight="1" x14ac:dyDescent="0.25">
      <c r="A20" s="2" t="s">
        <v>21</v>
      </c>
      <c r="B20" s="3" t="s">
        <v>96</v>
      </c>
      <c r="C20" s="3" t="s">
        <v>97</v>
      </c>
      <c r="D20" s="3" t="s">
        <v>98</v>
      </c>
      <c r="E20" s="17">
        <v>35521</v>
      </c>
      <c r="F20" s="3" t="s">
        <v>107</v>
      </c>
      <c r="G20" s="3" t="s">
        <v>26</v>
      </c>
      <c r="H20" s="2" t="s">
        <v>27</v>
      </c>
      <c r="I20" s="9" t="s">
        <v>37</v>
      </c>
      <c r="J20" s="18">
        <v>190</v>
      </c>
      <c r="K20" s="2">
        <f t="shared" si="0"/>
        <v>4.75</v>
      </c>
      <c r="L20" s="13" t="s">
        <v>35</v>
      </c>
      <c r="M20" s="44"/>
    </row>
    <row r="21" spans="1:13" ht="73.5" customHeight="1" x14ac:dyDescent="0.25">
      <c r="A21" s="2" t="s">
        <v>22</v>
      </c>
      <c r="B21" s="3" t="s">
        <v>99</v>
      </c>
      <c r="C21" s="3" t="s">
        <v>102</v>
      </c>
      <c r="D21" s="14">
        <v>508629053</v>
      </c>
      <c r="E21" s="10" t="s">
        <v>101</v>
      </c>
      <c r="F21" s="3" t="s">
        <v>100</v>
      </c>
      <c r="G21" s="3" t="s">
        <v>92</v>
      </c>
      <c r="H21" s="2" t="s">
        <v>27</v>
      </c>
      <c r="I21" s="9" t="s">
        <v>37</v>
      </c>
      <c r="J21" s="18">
        <v>55</v>
      </c>
      <c r="K21" s="2">
        <f t="shared" si="0"/>
        <v>1.375</v>
      </c>
      <c r="L21" s="13" t="s">
        <v>35</v>
      </c>
    </row>
    <row r="22" spans="1:13" ht="72" customHeight="1" x14ac:dyDescent="0.25">
      <c r="A22" s="2" t="s">
        <v>23</v>
      </c>
      <c r="B22" s="3" t="s">
        <v>103</v>
      </c>
      <c r="C22" s="3" t="s">
        <v>104</v>
      </c>
      <c r="D22" s="5" t="s">
        <v>105</v>
      </c>
      <c r="E22" s="10" t="s">
        <v>106</v>
      </c>
      <c r="F22" s="3" t="s">
        <v>104</v>
      </c>
      <c r="G22" s="3" t="s">
        <v>26</v>
      </c>
      <c r="H22" s="2" t="s">
        <v>27</v>
      </c>
      <c r="I22" s="9" t="s">
        <v>37</v>
      </c>
      <c r="J22" s="18">
        <v>210</v>
      </c>
      <c r="K22" s="2">
        <f t="shared" si="0"/>
        <v>5.25</v>
      </c>
      <c r="L22" s="13" t="s">
        <v>35</v>
      </c>
    </row>
    <row r="23" spans="1:13" x14ac:dyDescent="0.25">
      <c r="A23" s="6"/>
      <c r="B23" s="7"/>
      <c r="C23" s="7"/>
      <c r="D23" s="7"/>
      <c r="E23" s="7"/>
      <c r="F23" s="7"/>
      <c r="G23" s="7"/>
      <c r="H23" s="7"/>
      <c r="I23" s="3" t="s">
        <v>38</v>
      </c>
      <c r="J23" s="5">
        <f>SUM(J2:J22)</f>
        <v>2805</v>
      </c>
      <c r="K23" s="21">
        <f>SUM(K2:K22)</f>
        <v>70.125</v>
      </c>
      <c r="L23" s="7"/>
    </row>
    <row r="24" spans="1:13" ht="52.5" customHeight="1" x14ac:dyDescent="0.25">
      <c r="A24" s="6"/>
      <c r="B24" s="7"/>
      <c r="C24" s="7"/>
      <c r="D24" s="7"/>
      <c r="E24" s="7"/>
      <c r="F24" s="7"/>
      <c r="G24" s="7"/>
      <c r="H24" s="7"/>
      <c r="I24" s="3" t="s">
        <v>40</v>
      </c>
      <c r="J24" s="14">
        <f>J2+J5+J7+J9+J11+J14+J18+J20+J21+J22</f>
        <v>1247</v>
      </c>
      <c r="K24" s="20">
        <f>K2+K5+K7+K9+K11+K14+K18+K20+K21+K22</f>
        <v>31.175000000000001</v>
      </c>
      <c r="L24" s="7"/>
    </row>
    <row r="25" spans="1:13" ht="37.5" customHeight="1" x14ac:dyDescent="0.25">
      <c r="A25" s="6"/>
      <c r="B25" s="7"/>
      <c r="C25" s="7"/>
      <c r="D25" s="7"/>
      <c r="E25" s="7"/>
      <c r="F25" s="7"/>
      <c r="G25" s="7"/>
      <c r="H25" s="7"/>
      <c r="I25" s="3" t="s">
        <v>41</v>
      </c>
      <c r="J25" s="5">
        <f>J3+J4+J6+J8+J10+J12+J13+J15+J16+J17+J19</f>
        <v>1558</v>
      </c>
      <c r="K25" s="11">
        <f>K3+K4+K6+K8+K10+K12+K13+K15+K16+K17+K19</f>
        <v>38.950000000000003</v>
      </c>
      <c r="L25" s="7"/>
    </row>
    <row r="26" spans="1:13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3" x14ac:dyDescent="0.25">
      <c r="A27" s="6"/>
      <c r="B27" s="7"/>
      <c r="C27" s="7"/>
      <c r="D27" s="7"/>
      <c r="E27" s="7"/>
      <c r="F27" s="7"/>
      <c r="G27" s="7"/>
      <c r="H27" s="7"/>
      <c r="I27" s="7"/>
      <c r="L27" s="7"/>
    </row>
    <row r="28" spans="1:13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3" x14ac:dyDescent="0.2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3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3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3" x14ac:dyDescent="0.2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4" spans="10:11" x14ac:dyDescent="0.25">
      <c r="J34" s="8">
        <v>2288</v>
      </c>
      <c r="K34" s="8">
        <v>57.2</v>
      </c>
    </row>
    <row r="35" spans="10:11" x14ac:dyDescent="0.25">
      <c r="J35" s="15">
        <v>1070</v>
      </c>
      <c r="K35" s="8">
        <v>26.75</v>
      </c>
    </row>
    <row r="46" spans="10:11" x14ac:dyDescent="0.25">
      <c r="J46" s="7">
        <f>SUBTOTAL(109,J2:J22)</f>
        <v>2805</v>
      </c>
      <c r="K46" s="12">
        <f>SUBTOTAL(109,K2:K22)</f>
        <v>70.125</v>
      </c>
    </row>
  </sheetData>
  <autoFilter ref="A1:L31"/>
  <mergeCells count="1">
    <mergeCell ref="M19:M20"/>
  </mergeCells>
  <pageMargins left="0.31496062992125984" right="0.31496062992125984" top="0.74803149606299213" bottom="0.15748031496062992" header="0.31496062992125984" footer="0.31496062992125984"/>
  <pageSetup paperSize="9" orientation="landscape" r:id="rId1"/>
  <headerFooter>
    <oddHeader>&amp;C&amp;"-,Pogrubiony"Adresy nieruchomości oraz ilości azbestu i wyrobów zawierających azbest do demontażu, transportu i utylizacji&amp;R&amp;"-,Pogrubiony"Załącznik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Layout" topLeftCell="B1" zoomScaleNormal="120" workbookViewId="0">
      <selection activeCell="F43" sqref="F43"/>
    </sheetView>
  </sheetViews>
  <sheetFormatPr defaultRowHeight="15" x14ac:dyDescent="0.25"/>
  <cols>
    <col min="1" max="1" width="4.140625" style="8" customWidth="1"/>
    <col min="2" max="2" width="27.5703125" style="8" customWidth="1"/>
    <col min="3" max="3" width="13.28515625" style="8" customWidth="1"/>
    <col min="4" max="4" width="11.5703125" style="8" customWidth="1"/>
    <col min="5" max="5" width="17" style="23" customWidth="1"/>
    <col min="6" max="6" width="12" style="8" customWidth="1"/>
    <col min="7" max="7" width="15.42578125" style="8" customWidth="1"/>
    <col min="8" max="8" width="12.42578125" style="8" customWidth="1"/>
    <col min="9" max="9" width="28" customWidth="1"/>
    <col min="10" max="10" width="27.85546875" customWidth="1"/>
  </cols>
  <sheetData>
    <row r="1" spans="1:10" ht="93" customHeight="1" x14ac:dyDescent="0.25">
      <c r="A1" s="40" t="s">
        <v>0</v>
      </c>
      <c r="B1" s="40" t="s">
        <v>31</v>
      </c>
      <c r="C1" s="40" t="s">
        <v>32</v>
      </c>
      <c r="D1" s="40" t="s">
        <v>33</v>
      </c>
      <c r="E1" s="40" t="s">
        <v>34</v>
      </c>
      <c r="F1" s="40" t="s">
        <v>152</v>
      </c>
      <c r="G1" s="40" t="s">
        <v>39</v>
      </c>
      <c r="H1" s="40" t="s">
        <v>1</v>
      </c>
      <c r="I1" s="40" t="s">
        <v>154</v>
      </c>
    </row>
    <row r="2" spans="1:10" ht="71.25" customHeight="1" x14ac:dyDescent="0.25">
      <c r="A2" s="45" t="s">
        <v>3</v>
      </c>
      <c r="B2" s="51" t="s">
        <v>109</v>
      </c>
      <c r="C2" s="25" t="s">
        <v>147</v>
      </c>
      <c r="D2" s="26" t="s">
        <v>27</v>
      </c>
      <c r="E2" s="27" t="s">
        <v>110</v>
      </c>
      <c r="F2" s="25">
        <v>50</v>
      </c>
      <c r="G2" s="26">
        <f t="shared" ref="G2:G29" si="0">F2*0.025</f>
        <v>1.25</v>
      </c>
      <c r="H2" s="28" t="s">
        <v>35</v>
      </c>
      <c r="I2" s="41"/>
    </row>
    <row r="3" spans="1:10" ht="72" customHeight="1" x14ac:dyDescent="0.25">
      <c r="A3" s="46"/>
      <c r="B3" s="52"/>
      <c r="C3" s="25" t="s">
        <v>135</v>
      </c>
      <c r="D3" s="26" t="s">
        <v>27</v>
      </c>
      <c r="E3" s="27" t="s">
        <v>110</v>
      </c>
      <c r="F3" s="25">
        <v>150</v>
      </c>
      <c r="G3" s="26">
        <f t="shared" si="0"/>
        <v>3.75</v>
      </c>
      <c r="H3" s="28" t="s">
        <v>35</v>
      </c>
      <c r="I3" s="41"/>
    </row>
    <row r="4" spans="1:10" ht="74.25" customHeight="1" x14ac:dyDescent="0.25">
      <c r="A4" s="29" t="s">
        <v>4</v>
      </c>
      <c r="B4" s="27" t="s">
        <v>116</v>
      </c>
      <c r="C4" s="25" t="s">
        <v>135</v>
      </c>
      <c r="D4" s="26" t="s">
        <v>27</v>
      </c>
      <c r="E4" s="27" t="s">
        <v>110</v>
      </c>
      <c r="F4" s="25">
        <v>200</v>
      </c>
      <c r="G4" s="26">
        <f t="shared" si="0"/>
        <v>5</v>
      </c>
      <c r="H4" s="28" t="s">
        <v>35</v>
      </c>
      <c r="I4" s="41"/>
    </row>
    <row r="5" spans="1:10" ht="72" customHeight="1" x14ac:dyDescent="0.25">
      <c r="A5" s="29" t="s">
        <v>5</v>
      </c>
      <c r="B5" s="27" t="s">
        <v>141</v>
      </c>
      <c r="C5" s="25" t="s">
        <v>136</v>
      </c>
      <c r="D5" s="26" t="s">
        <v>27</v>
      </c>
      <c r="E5" s="27" t="s">
        <v>110</v>
      </c>
      <c r="F5" s="25">
        <v>140</v>
      </c>
      <c r="G5" s="26">
        <f t="shared" si="0"/>
        <v>3.5</v>
      </c>
      <c r="H5" s="28" t="s">
        <v>35</v>
      </c>
      <c r="I5" s="41"/>
    </row>
    <row r="6" spans="1:10" ht="72" customHeight="1" x14ac:dyDescent="0.25">
      <c r="A6" s="30" t="s">
        <v>6</v>
      </c>
      <c r="B6" s="27" t="s">
        <v>142</v>
      </c>
      <c r="C6" s="25" t="s">
        <v>137</v>
      </c>
      <c r="D6" s="26" t="s">
        <v>27</v>
      </c>
      <c r="E6" s="27" t="s">
        <v>110</v>
      </c>
      <c r="F6" s="25">
        <v>35</v>
      </c>
      <c r="G6" s="26">
        <f t="shared" si="0"/>
        <v>0.875</v>
      </c>
      <c r="H6" s="28" t="s">
        <v>35</v>
      </c>
      <c r="I6" s="41"/>
    </row>
    <row r="7" spans="1:10" ht="72.75" customHeight="1" x14ac:dyDescent="0.25">
      <c r="A7" s="29" t="s">
        <v>7</v>
      </c>
      <c r="B7" s="27" t="s">
        <v>119</v>
      </c>
      <c r="C7" s="25" t="s">
        <v>135</v>
      </c>
      <c r="D7" s="26" t="s">
        <v>27</v>
      </c>
      <c r="E7" s="27" t="s">
        <v>110</v>
      </c>
      <c r="F7" s="25">
        <v>190</v>
      </c>
      <c r="G7" s="26">
        <f t="shared" si="0"/>
        <v>4.75</v>
      </c>
      <c r="H7" s="28" t="s">
        <v>35</v>
      </c>
      <c r="I7" s="41"/>
    </row>
    <row r="8" spans="1:10" ht="87.75" customHeight="1" x14ac:dyDescent="0.25">
      <c r="A8" s="30" t="s">
        <v>8</v>
      </c>
      <c r="B8" s="27" t="s">
        <v>149</v>
      </c>
      <c r="C8" s="25" t="s">
        <v>138</v>
      </c>
      <c r="D8" s="26" t="s">
        <v>27</v>
      </c>
      <c r="E8" s="27" t="s">
        <v>110</v>
      </c>
      <c r="F8" s="25">
        <v>100</v>
      </c>
      <c r="G8" s="26">
        <f t="shared" si="0"/>
        <v>2.5</v>
      </c>
      <c r="H8" s="28" t="s">
        <v>35</v>
      </c>
      <c r="I8" s="41"/>
    </row>
    <row r="9" spans="1:10" ht="81" customHeight="1" x14ac:dyDescent="0.25">
      <c r="A9" s="29" t="s">
        <v>9</v>
      </c>
      <c r="B9" s="27" t="s">
        <v>126</v>
      </c>
      <c r="C9" s="25" t="s">
        <v>134</v>
      </c>
      <c r="D9" s="26" t="s">
        <v>27</v>
      </c>
      <c r="E9" s="27" t="s">
        <v>110</v>
      </c>
      <c r="F9" s="25">
        <v>360</v>
      </c>
      <c r="G9" s="26">
        <f t="shared" si="0"/>
        <v>9</v>
      </c>
      <c r="H9" s="28" t="s">
        <v>35</v>
      </c>
      <c r="I9" s="41"/>
    </row>
    <row r="10" spans="1:10" ht="75" customHeight="1" x14ac:dyDescent="0.25">
      <c r="A10" s="30" t="s">
        <v>10</v>
      </c>
      <c r="B10" s="27" t="s">
        <v>150</v>
      </c>
      <c r="C10" s="25" t="s">
        <v>138</v>
      </c>
      <c r="D10" s="26" t="s">
        <v>27</v>
      </c>
      <c r="E10" s="27" t="s">
        <v>110</v>
      </c>
      <c r="F10" s="25">
        <v>35</v>
      </c>
      <c r="G10" s="26">
        <f t="shared" si="0"/>
        <v>0.875</v>
      </c>
      <c r="H10" s="28" t="s">
        <v>35</v>
      </c>
      <c r="I10" s="41"/>
    </row>
    <row r="11" spans="1:10" ht="76.5" customHeight="1" x14ac:dyDescent="0.25">
      <c r="A11" s="29" t="s">
        <v>11</v>
      </c>
      <c r="B11" s="27" t="s">
        <v>131</v>
      </c>
      <c r="C11" s="25" t="s">
        <v>134</v>
      </c>
      <c r="D11" s="25" t="s">
        <v>27</v>
      </c>
      <c r="E11" s="27" t="s">
        <v>110</v>
      </c>
      <c r="F11" s="25">
        <v>190</v>
      </c>
      <c r="G11" s="26">
        <f t="shared" si="0"/>
        <v>4.75</v>
      </c>
      <c r="H11" s="28" t="s">
        <v>35</v>
      </c>
      <c r="I11" s="41"/>
    </row>
    <row r="12" spans="1:10" ht="71.25" customHeight="1" x14ac:dyDescent="0.25">
      <c r="A12" s="30" t="s">
        <v>12</v>
      </c>
      <c r="B12" s="27" t="s">
        <v>108</v>
      </c>
      <c r="C12" s="29" t="s">
        <v>135</v>
      </c>
      <c r="D12" s="26" t="s">
        <v>27</v>
      </c>
      <c r="E12" s="27" t="s">
        <v>110</v>
      </c>
      <c r="F12" s="25">
        <v>1</v>
      </c>
      <c r="G12" s="26">
        <f t="shared" si="0"/>
        <v>2.5000000000000001E-2</v>
      </c>
      <c r="H12" s="25" t="s">
        <v>25</v>
      </c>
      <c r="I12" s="41"/>
      <c r="J12" s="24"/>
    </row>
    <row r="13" spans="1:10" ht="75" customHeight="1" x14ac:dyDescent="0.25">
      <c r="A13" s="29" t="s">
        <v>13</v>
      </c>
      <c r="B13" s="27" t="s">
        <v>111</v>
      </c>
      <c r="C13" s="25" t="s">
        <v>135</v>
      </c>
      <c r="D13" s="26" t="s">
        <v>27</v>
      </c>
      <c r="E13" s="27" t="s">
        <v>110</v>
      </c>
      <c r="F13" s="25">
        <v>64</v>
      </c>
      <c r="G13" s="26">
        <f t="shared" si="0"/>
        <v>1.6</v>
      </c>
      <c r="H13" s="25" t="s">
        <v>25</v>
      </c>
      <c r="I13" s="41"/>
    </row>
    <row r="14" spans="1:10" ht="78" customHeight="1" x14ac:dyDescent="0.25">
      <c r="A14" s="30" t="s">
        <v>14</v>
      </c>
      <c r="B14" s="27" t="s">
        <v>112</v>
      </c>
      <c r="C14" s="29" t="s">
        <v>135</v>
      </c>
      <c r="D14" s="26" t="s">
        <v>27</v>
      </c>
      <c r="E14" s="27" t="s">
        <v>110</v>
      </c>
      <c r="F14" s="25">
        <v>160</v>
      </c>
      <c r="G14" s="26">
        <f t="shared" si="0"/>
        <v>4</v>
      </c>
      <c r="H14" s="25" t="s">
        <v>25</v>
      </c>
      <c r="I14" s="41"/>
    </row>
    <row r="15" spans="1:10" ht="73.5" customHeight="1" x14ac:dyDescent="0.25">
      <c r="A15" s="29" t="s">
        <v>15</v>
      </c>
      <c r="B15" s="27" t="s">
        <v>132</v>
      </c>
      <c r="C15" s="25" t="s">
        <v>135</v>
      </c>
      <c r="D15" s="26" t="s">
        <v>27</v>
      </c>
      <c r="E15" s="27" t="s">
        <v>110</v>
      </c>
      <c r="F15" s="25">
        <v>97</v>
      </c>
      <c r="G15" s="26">
        <f t="shared" si="0"/>
        <v>2.4250000000000003</v>
      </c>
      <c r="H15" s="25" t="s">
        <v>25</v>
      </c>
      <c r="I15" s="42"/>
      <c r="J15" s="24"/>
    </row>
    <row r="16" spans="1:10" ht="97.5" customHeight="1" x14ac:dyDescent="0.25">
      <c r="A16" s="30" t="s">
        <v>16</v>
      </c>
      <c r="B16" s="32" t="s">
        <v>153</v>
      </c>
      <c r="C16" s="25" t="s">
        <v>139</v>
      </c>
      <c r="D16" s="26" t="s">
        <v>27</v>
      </c>
      <c r="E16" s="27" t="s">
        <v>110</v>
      </c>
      <c r="F16" s="25">
        <v>42</v>
      </c>
      <c r="G16" s="26">
        <f t="shared" si="0"/>
        <v>1.05</v>
      </c>
      <c r="H16" s="25" t="s">
        <v>25</v>
      </c>
      <c r="I16" s="41"/>
      <c r="J16" t="s">
        <v>148</v>
      </c>
    </row>
    <row r="17" spans="1:9" ht="74.25" customHeight="1" x14ac:dyDescent="0.25">
      <c r="A17" s="29" t="s">
        <v>17</v>
      </c>
      <c r="B17" s="27" t="s">
        <v>113</v>
      </c>
      <c r="C17" s="25" t="s">
        <v>140</v>
      </c>
      <c r="D17" s="26" t="s">
        <v>27</v>
      </c>
      <c r="E17" s="27" t="s">
        <v>110</v>
      </c>
      <c r="F17" s="25">
        <v>90</v>
      </c>
      <c r="G17" s="26">
        <f t="shared" si="0"/>
        <v>2.25</v>
      </c>
      <c r="H17" s="25" t="s">
        <v>25</v>
      </c>
      <c r="I17" s="41"/>
    </row>
    <row r="18" spans="1:9" ht="72" customHeight="1" x14ac:dyDescent="0.25">
      <c r="A18" s="30" t="s">
        <v>18</v>
      </c>
      <c r="B18" s="27" t="s">
        <v>114</v>
      </c>
      <c r="C18" s="25" t="s">
        <v>135</v>
      </c>
      <c r="D18" s="26" t="s">
        <v>27</v>
      </c>
      <c r="E18" s="27" t="s">
        <v>110</v>
      </c>
      <c r="F18" s="26">
        <v>60</v>
      </c>
      <c r="G18" s="26">
        <f t="shared" si="0"/>
        <v>1.5</v>
      </c>
      <c r="H18" s="25" t="s">
        <v>25</v>
      </c>
      <c r="I18" s="41"/>
    </row>
    <row r="19" spans="1:9" ht="73.5" customHeight="1" x14ac:dyDescent="0.25">
      <c r="A19" s="29" t="s">
        <v>19</v>
      </c>
      <c r="B19" s="27" t="s">
        <v>143</v>
      </c>
      <c r="C19" s="25" t="s">
        <v>139</v>
      </c>
      <c r="D19" s="26" t="s">
        <v>27</v>
      </c>
      <c r="E19" s="27" t="s">
        <v>110</v>
      </c>
      <c r="F19" s="25">
        <v>64</v>
      </c>
      <c r="G19" s="26">
        <f t="shared" si="0"/>
        <v>1.6</v>
      </c>
      <c r="H19" s="25" t="s">
        <v>25</v>
      </c>
      <c r="I19" s="41"/>
    </row>
    <row r="20" spans="1:9" ht="70.5" customHeight="1" x14ac:dyDescent="0.25">
      <c r="A20" s="30" t="s">
        <v>20</v>
      </c>
      <c r="B20" s="27" t="s">
        <v>144</v>
      </c>
      <c r="C20" s="25" t="s">
        <v>139</v>
      </c>
      <c r="D20" s="26" t="s">
        <v>27</v>
      </c>
      <c r="E20" s="27" t="s">
        <v>110</v>
      </c>
      <c r="F20" s="25">
        <v>74</v>
      </c>
      <c r="G20" s="26">
        <f t="shared" si="0"/>
        <v>1.85</v>
      </c>
      <c r="H20" s="25" t="s">
        <v>25</v>
      </c>
      <c r="I20" s="41"/>
    </row>
    <row r="21" spans="1:9" ht="72" customHeight="1" x14ac:dyDescent="0.25">
      <c r="A21" s="29" t="s">
        <v>21</v>
      </c>
      <c r="B21" s="27" t="s">
        <v>115</v>
      </c>
      <c r="C21" s="25" t="s">
        <v>135</v>
      </c>
      <c r="D21" s="26" t="s">
        <v>27</v>
      </c>
      <c r="E21" s="27" t="s">
        <v>110</v>
      </c>
      <c r="F21" s="25">
        <v>110</v>
      </c>
      <c r="G21" s="26">
        <f t="shared" si="0"/>
        <v>2.75</v>
      </c>
      <c r="H21" s="25" t="s">
        <v>25</v>
      </c>
      <c r="I21" s="41"/>
    </row>
    <row r="22" spans="1:9" ht="72" customHeight="1" x14ac:dyDescent="0.25">
      <c r="A22" s="30" t="s">
        <v>22</v>
      </c>
      <c r="B22" s="27" t="s">
        <v>117</v>
      </c>
      <c r="C22" s="25" t="s">
        <v>135</v>
      </c>
      <c r="D22" s="26" t="s">
        <v>27</v>
      </c>
      <c r="E22" s="27" t="s">
        <v>110</v>
      </c>
      <c r="F22" s="25">
        <v>70</v>
      </c>
      <c r="G22" s="26">
        <f t="shared" si="0"/>
        <v>1.75</v>
      </c>
      <c r="H22" s="25" t="s">
        <v>25</v>
      </c>
      <c r="I22" s="41"/>
    </row>
    <row r="23" spans="1:9" ht="75.75" customHeight="1" x14ac:dyDescent="0.25">
      <c r="A23" s="29" t="s">
        <v>23</v>
      </c>
      <c r="B23" s="33" t="s">
        <v>146</v>
      </c>
      <c r="C23" s="25" t="s">
        <v>135</v>
      </c>
      <c r="D23" s="26" t="s">
        <v>27</v>
      </c>
      <c r="E23" s="27" t="s">
        <v>110</v>
      </c>
      <c r="F23" s="25">
        <v>230</v>
      </c>
      <c r="G23" s="26">
        <f t="shared" si="0"/>
        <v>5.75</v>
      </c>
      <c r="H23" s="25" t="s">
        <v>25</v>
      </c>
      <c r="I23" s="41"/>
    </row>
    <row r="24" spans="1:9" ht="78" customHeight="1" x14ac:dyDescent="0.25">
      <c r="A24" s="30" t="s">
        <v>121</v>
      </c>
      <c r="B24" s="27" t="s">
        <v>118</v>
      </c>
      <c r="C24" s="25" t="s">
        <v>134</v>
      </c>
      <c r="D24" s="26" t="s">
        <v>27</v>
      </c>
      <c r="E24" s="27" t="s">
        <v>110</v>
      </c>
      <c r="F24" s="25">
        <v>30</v>
      </c>
      <c r="G24" s="26">
        <f t="shared" si="0"/>
        <v>0.75</v>
      </c>
      <c r="H24" s="25" t="s">
        <v>25</v>
      </c>
      <c r="I24" s="41"/>
    </row>
    <row r="25" spans="1:9" ht="75" customHeight="1" x14ac:dyDescent="0.25">
      <c r="A25" s="29" t="s">
        <v>122</v>
      </c>
      <c r="B25" s="27" t="s">
        <v>145</v>
      </c>
      <c r="C25" s="25" t="s">
        <v>138</v>
      </c>
      <c r="D25" s="26" t="s">
        <v>27</v>
      </c>
      <c r="E25" s="27" t="s">
        <v>110</v>
      </c>
      <c r="F25" s="25">
        <v>13</v>
      </c>
      <c r="G25" s="26">
        <f t="shared" si="0"/>
        <v>0.32500000000000001</v>
      </c>
      <c r="H25" s="25" t="s">
        <v>25</v>
      </c>
      <c r="I25" s="41"/>
    </row>
    <row r="26" spans="1:9" ht="72" customHeight="1" x14ac:dyDescent="0.25">
      <c r="A26" s="30" t="s">
        <v>123</v>
      </c>
      <c r="B26" s="27" t="s">
        <v>120</v>
      </c>
      <c r="C26" s="25" t="s">
        <v>135</v>
      </c>
      <c r="D26" s="26" t="s">
        <v>27</v>
      </c>
      <c r="E26" s="27" t="s">
        <v>110</v>
      </c>
      <c r="F26" s="25">
        <v>170</v>
      </c>
      <c r="G26" s="26">
        <f t="shared" si="0"/>
        <v>4.25</v>
      </c>
      <c r="H26" s="25" t="s">
        <v>25</v>
      </c>
      <c r="I26" s="41"/>
    </row>
    <row r="27" spans="1:9" ht="70.5" customHeight="1" x14ac:dyDescent="0.25">
      <c r="A27" s="29" t="s">
        <v>124</v>
      </c>
      <c r="B27" s="27" t="s">
        <v>125</v>
      </c>
      <c r="C27" s="25" t="s">
        <v>134</v>
      </c>
      <c r="D27" s="26" t="s">
        <v>27</v>
      </c>
      <c r="E27" s="27" t="s">
        <v>110</v>
      </c>
      <c r="F27" s="25">
        <v>50</v>
      </c>
      <c r="G27" s="26">
        <f t="shared" si="0"/>
        <v>1.25</v>
      </c>
      <c r="H27" s="25" t="s">
        <v>25</v>
      </c>
      <c r="I27" s="41"/>
    </row>
    <row r="28" spans="1:9" ht="71.25" customHeight="1" x14ac:dyDescent="0.25">
      <c r="A28" s="30" t="s">
        <v>128</v>
      </c>
      <c r="B28" s="27" t="s">
        <v>127</v>
      </c>
      <c r="C28" s="25" t="s">
        <v>135</v>
      </c>
      <c r="D28" s="26" t="s">
        <v>27</v>
      </c>
      <c r="E28" s="27" t="s">
        <v>110</v>
      </c>
      <c r="F28" s="25">
        <v>100</v>
      </c>
      <c r="G28" s="26">
        <f t="shared" si="0"/>
        <v>2.5</v>
      </c>
      <c r="H28" s="25" t="s">
        <v>25</v>
      </c>
      <c r="I28" s="41"/>
    </row>
    <row r="29" spans="1:9" ht="71.25" customHeight="1" x14ac:dyDescent="0.25">
      <c r="A29" s="29" t="s">
        <v>130</v>
      </c>
      <c r="B29" s="27" t="s">
        <v>129</v>
      </c>
      <c r="C29" s="25" t="s">
        <v>135</v>
      </c>
      <c r="D29" s="26" t="s">
        <v>27</v>
      </c>
      <c r="E29" s="27" t="s">
        <v>110</v>
      </c>
      <c r="F29" s="25">
        <v>150</v>
      </c>
      <c r="G29" s="26">
        <f t="shared" si="0"/>
        <v>3.75</v>
      </c>
      <c r="H29" s="25" t="s">
        <v>25</v>
      </c>
      <c r="I29" s="43"/>
    </row>
    <row r="30" spans="1:9" ht="32.25" customHeight="1" x14ac:dyDescent="0.25">
      <c r="A30" s="34"/>
      <c r="B30" s="35"/>
      <c r="C30" s="35"/>
      <c r="D30" s="35"/>
      <c r="E30" s="27" t="s">
        <v>151</v>
      </c>
      <c r="F30" s="31">
        <f>SUM(F2:F11)</f>
        <v>1450</v>
      </c>
      <c r="G30" s="39">
        <f>SUM(G2:G11)</f>
        <v>36.25</v>
      </c>
      <c r="H30" s="35"/>
    </row>
    <row r="31" spans="1:9" ht="31.5" customHeight="1" x14ac:dyDescent="0.25">
      <c r="A31" s="34"/>
      <c r="B31" s="35"/>
      <c r="C31" s="35"/>
      <c r="D31" s="35"/>
      <c r="E31" s="27" t="s">
        <v>41</v>
      </c>
      <c r="F31" s="31">
        <f>SUM(F12:F29)</f>
        <v>1575</v>
      </c>
      <c r="G31" s="39">
        <f>SUM(G12:G29)</f>
        <v>39.375</v>
      </c>
      <c r="H31" s="35"/>
    </row>
    <row r="32" spans="1:9" ht="28.5" customHeight="1" x14ac:dyDescent="0.25">
      <c r="A32" s="34"/>
      <c r="B32" s="35"/>
      <c r="C32" s="35"/>
      <c r="D32" s="35"/>
      <c r="E32" s="36" t="s">
        <v>133</v>
      </c>
      <c r="F32" s="37">
        <f>SUM(F2:F29)</f>
        <v>3025</v>
      </c>
      <c r="G32" s="38">
        <f>SUM(G2:G29)</f>
        <v>75.625</v>
      </c>
      <c r="H32" s="35"/>
    </row>
    <row r="33" spans="1:9" x14ac:dyDescent="0.25">
      <c r="A33" s="6"/>
      <c r="B33" s="7"/>
      <c r="C33" s="7"/>
      <c r="D33" s="7"/>
      <c r="H33" s="7"/>
    </row>
    <row r="34" spans="1:9" x14ac:dyDescent="0.25">
      <c r="A34" s="6"/>
      <c r="B34" s="7"/>
      <c r="C34" s="7"/>
      <c r="D34" s="7"/>
      <c r="E34" s="22"/>
      <c r="F34" s="7"/>
      <c r="G34" s="7"/>
      <c r="H34" s="7"/>
    </row>
    <row r="35" spans="1:9" x14ac:dyDescent="0.25">
      <c r="A35" s="6"/>
      <c r="B35" s="47" t="s">
        <v>155</v>
      </c>
      <c r="C35" s="47"/>
      <c r="D35" s="47"/>
      <c r="E35" s="47"/>
      <c r="F35" s="47"/>
      <c r="G35" s="47"/>
      <c r="H35" s="47"/>
    </row>
    <row r="36" spans="1:9" x14ac:dyDescent="0.25">
      <c r="A36" s="6"/>
      <c r="B36" s="7"/>
      <c r="C36" s="7"/>
      <c r="D36" s="7"/>
      <c r="E36" s="22"/>
      <c r="F36" s="7"/>
      <c r="G36" s="7"/>
      <c r="H36" s="7"/>
    </row>
    <row r="37" spans="1:9" x14ac:dyDescent="0.25">
      <c r="A37" s="6"/>
      <c r="B37" s="7"/>
      <c r="C37" s="49" t="s">
        <v>157</v>
      </c>
      <c r="D37" s="49"/>
      <c r="E37" s="49"/>
      <c r="F37" s="49"/>
      <c r="G37" s="49"/>
      <c r="H37" s="49"/>
      <c r="I37" s="49"/>
    </row>
    <row r="38" spans="1:9" ht="31.5" customHeight="1" x14ac:dyDescent="0.25">
      <c r="C38" s="48" t="s">
        <v>158</v>
      </c>
      <c r="D38" s="48"/>
      <c r="E38" s="48"/>
      <c r="F38" s="48"/>
      <c r="G38" s="48"/>
      <c r="H38" s="48"/>
      <c r="I38" s="48"/>
    </row>
    <row r="39" spans="1:9" ht="47.25" customHeight="1" x14ac:dyDescent="0.25">
      <c r="C39" s="50" t="s">
        <v>156</v>
      </c>
      <c r="D39" s="50"/>
      <c r="E39" s="50"/>
      <c r="F39" s="50"/>
      <c r="G39" s="50"/>
      <c r="H39" s="50"/>
      <c r="I39" s="50"/>
    </row>
    <row r="50" spans="5:7" s="8" customFormat="1" x14ac:dyDescent="0.25">
      <c r="E50" s="23"/>
      <c r="F50" s="7"/>
      <c r="G50" s="12"/>
    </row>
  </sheetData>
  <sortState ref="A2:M30">
    <sortCondition descending="1" ref="H3"/>
  </sortState>
  <mergeCells count="6">
    <mergeCell ref="A2:A3"/>
    <mergeCell ref="B35:H35"/>
    <mergeCell ref="C38:I38"/>
    <mergeCell ref="C37:I37"/>
    <mergeCell ref="C39:I39"/>
    <mergeCell ref="B2:B3"/>
  </mergeCells>
  <pageMargins left="0.26041666666666669" right="0.22916666666666666" top="0.74803149606299213" bottom="0.15748031496062992" header="0.31496062992125984" footer="0.31496062992125984"/>
  <pageSetup paperSize="9" orientation="landscape" r:id="rId1"/>
  <headerFooter>
    <oddHeader>&amp;C&amp;"-,Pogrubiony"Adresy nieruchomości oraz ilości azbestu i wyrobów zawierających azbest do demontażu, transportu i unieszkodliwiania z terenu gminy Osielsko&amp;R&amp;"-,Pogrubiony"Załącznik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Arkusz1 (2)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 Leszcz</dc:creator>
  <cp:lastModifiedBy>Kasia Leszcz</cp:lastModifiedBy>
  <cp:lastPrinted>2016-04-11T10:02:29Z</cp:lastPrinted>
  <dcterms:created xsi:type="dcterms:W3CDTF">2013-11-28T14:13:02Z</dcterms:created>
  <dcterms:modified xsi:type="dcterms:W3CDTF">2016-04-12T13:53:22Z</dcterms:modified>
</cp:coreProperties>
</file>